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698" activeTab="0"/>
  </bookViews>
  <sheets>
    <sheet name="kosztorys ofertowy 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<sst xmlns="http://schemas.openxmlformats.org/spreadsheetml/2006/main" count="162" uniqueCount="116">
  <si>
    <t>Producent………………………
Nr katalogowy / model:
…………………………………</t>
  </si>
  <si>
    <t>Nr</t>
  </si>
  <si>
    <t>  Nazwa urządzenia    </t>
  </si>
  <si>
    <t>Gabaryty [mm]  </t>
  </si>
  <si>
    <t>OFEROWANY ARTYKUŁ</t>
  </si>
  <si>
    <t>PRODUCENT
do wybranych pozycji należy dopisać nr katalogowy / model</t>
  </si>
  <si>
    <t>Pom: 1.05 - Kuchnia właściwa</t>
  </si>
  <si>
    <t>Stół z półką ze stali nierdzewnej typu AISI 304 (OH18N9), rant tylny; mebel trwale spawany; + USTAWIENIE ZGODNIE Z PROJEKTEM TECHNOLOGII Z UWZGLĘDNIENIEM EWENTUALNYCH KOREKT POWSTAŁYCH PO OBMIARZE Z NATURY;</t>
  </si>
  <si>
    <t>Basen do mycia garnków  jednokomorowy, głębokość komory 40cm;  ze stali nierdzewnej typu AISI 304 (OH18N9); mebel trwale spawany; centralnie nad komorą otwór na baterię z zaślepką nierdzewną; rant z tyłu + bateria nastawna ze spryskiwaczem i wylewką o wysokości 1030 mm  ; + rurka przelewowa z gumowymi pierścieniami  w zestawie+ USTAWIENIE I MONTAŻ DO INSTALACJI SANITRANEJ ZGODNIE Z PROJEKTEM TECHNOLOGII Z UWZGLĘDNIENIEM EWENTUALNYCH KOREKT POWSTAŁYCH PO OBMIARZE Z NATURY</t>
  </si>
  <si>
    <t>Kloc do mięsa polietylenowy przystosowany do mycia w zmywarkach, na podstawie ze stali 
nierdzewnej, wymiary: 500/400/830</t>
  </si>
  <si>
    <t xml:space="preserve">Pojemnik na odpadki jezdny ze stali nierdzewnej 50 l wraz z pokrywą. Okrągły. </t>
  </si>
  <si>
    <t>Pom: 1.11 - Pomieszczenie wstępnego przygotowalnia warzyw i jaj</t>
  </si>
  <si>
    <t>Pom: 1.12 - Zmywalnia</t>
  </si>
  <si>
    <t>Pom: 1.16 - Magazyn produktów suchych</t>
  </si>
  <si>
    <t>Regał ociekowy perforowany ze stali nierdzewnej typu AISI 304 (OH18N9) 5 półek, w tym 3 przestawne, regał spawany USTAWIENIE ZGODNIE Z PROJEKTEM TECHNOLOGII Z UWZGLĘDNIENIEM EWENTUALNYCH KOREKT POWSTAŁYCH PO OBMIARZE Z NATURY;</t>
  </si>
  <si>
    <t>Waga magazynowa do 150 kg. Wymiary: 460x690x765mm, zastosowanie w magazynach, sklepach i hurtowniach, zasilanie sieciowe lub akumulatorowe, akumulator 6V 3,3 Ah, zasilacz sieciowy ~ 230 V, czas pracy na akumulatorze ok. 100 godzin, ruchomy wyświetlacz, wodoodporna klawiatura, konstrukcja odporna na wstrząsy, wibracje i przeciążenia wymiary platformy WxD - 460 x 570 mm, zakres ważenia: do 150 kg, dokładność: 0,05 kg</t>
  </si>
  <si>
    <t xml:space="preserve">Wózek platformowy ze stali nierdzewnej spawany, wymiary: 663x1070x910, płyty płaskie wykonywane z blachy o grubości 0,8 mm; Wózek transportowy wzmocniony przystosowany do dużych obciążeń. Wzmocniony uchwyt. Wyposażone w 4 kółka obrotowe o średnicy 125 mm, w tym dwa wyposażone w hamulce. Narożniki wyposażone w odbojniki gumowe. Widok poglądowy:   </t>
  </si>
  <si>
    <t>Stawka
VAT</t>
  </si>
  <si>
    <t>dłuość</t>
  </si>
  <si>
    <t>szerokość</t>
  </si>
  <si>
    <t>wysokość</t>
  </si>
  <si>
    <t>Cena łączna
netto (w zł)
kol.3 * kol.7</t>
  </si>
  <si>
    <t>Wartość
podatku VAT
(w zł)
kol.8 * kol.9</t>
  </si>
  <si>
    <t>Cena łączna
brutto (w zł)
kol.8 + kol.10</t>
  </si>
  <si>
    <t>RAZEM</t>
  </si>
  <si>
    <t>Cena
jednostki
netto (w zł)</t>
  </si>
  <si>
    <t> Ilość (sztuki)  </t>
  </si>
  <si>
    <t>Uwagi:</t>
  </si>
  <si>
    <t xml:space="preserve">- Przed dokonaniem zamówienia mebli i urządzeń należy sprawdzić zaprojektowane wymiary stalowych mebli technologicznych ze stanem faktycznym wymiarów pomieszczeń.
</t>
  </si>
  <si>
    <t>- Wykonawca zobowiązany jest do dostarczenia, rozstawienia, zamontowania oraz rozruchu zamawianego wyposażenia wraz z niezbędnymi elementami do prawidłowego montażu i eksploatacji (np.: syfon, złączka, zestawy montażowe, itp)</t>
  </si>
  <si>
    <t>- Załączony rysunek technologii kuchni, jest rysunkiem poglądowym służącym do lokalizacji urządzeń, natomiast parametry (techniczne, ilościowe i wymiary ) zgodnie z tabelą.</t>
  </si>
  <si>
    <t xml:space="preserve">- Wykonawca zobowiązany jest także przeszkolenia personelu w jego obsłudze oraz przekazania instrukcji eksploatacji i konserwacji. </t>
  </si>
  <si>
    <t>- Instalacja gazowa prowadzona pod sufitem i zakończona kurkiem odcinającym w rejonie okapu na wysokości około 1-1.5 m nad poziomem posadzki.</t>
  </si>
  <si>
    <t>- Integralną częścią opisu przedmiotu zamówienia jest projekt techniczno-technologiczny</t>
  </si>
  <si>
    <t>- Wszystkie wyroby winny być wykonywane zgodnie z wymogami stawianymi przez przemysł gastronomiczny oraz instytucje powołane do sprawowania nadzoru nad warunkami sanitarno-epidemiologicznymi w obiektach zbiorowego żywienia.</t>
  </si>
  <si>
    <t>- Wszystkie wyroby winny posiadać niezbędne świadectwa i certyfikaty, między innymi Świadectwo Państwowego Zakładu Higieny dopuszczające wyroby do obrotu  i kontaktu z żywnością.</t>
  </si>
  <si>
    <t>- Wyroby winny być z trwałym oznaczeniem potwierdzające ich autentyczność oraz pochodzenie.</t>
  </si>
  <si>
    <t>- Wykonawca ponosi odpowiedzialność za dostawę mebli zgodnie z projektem technologii po ewentualnej korekcie wymiarów/ustawienia wg. obmiaru z natury.</t>
  </si>
  <si>
    <t>- Inne wymagania konstrukcyjne mebli technologicznych:</t>
  </si>
  <si>
    <t xml:space="preserve">• powierzchnia robocza płyt ze zlewozmywakami wyprofilowana z 10 mm zagłębieniem zabezpieczającym przed spływaniem wody poza obrys stołu,
</t>
  </si>
  <si>
    <t>• wszystkie krawędzie wewnętrzne komór zlewozmywaków zaokrąglone, w celu zapobiegania gromadzeniu się zanieczyszczeń oraz ułatwieniu utrzymanie ich w czystości,</t>
  </si>
  <si>
    <t>• dno komór wyprofilowane w sposób zapewniający całkowite odprowadzenie wody,</t>
  </si>
  <si>
    <t>• szafy i szafki drzwi uchylne na zawiasach skrzydełkowych lub przesuwne zawieszane na "wózkach" rolkowych,</t>
  </si>
  <si>
    <t>• szafki z szufladami wyposażone w prowadnice rolkowe o nośności 40 kg, wymiary szuflad pozwalające na umieszczenie w nich pojemników GN 1/1 lub 2/3,</t>
  </si>
  <si>
    <t xml:space="preserve">• spawana konstrukcja szkieletowa lub korpusowa mebli zapewniająca sztywność i wytrzymałość na równomiernie rozłożone obciążenia pionowe (do 2000N) i boczne (do 1000N), </t>
  </si>
  <si>
    <t>• stopki regulowane wykonane z wysokogatunkowego oraz odpornego na zarysowania i chemikalia tworzywa, łatwe do czyszczenia i utrzymania w czystości, o zakresie regulacji +25÷-10mm,</t>
  </si>
  <si>
    <t>• wszystkie wyroby winne być wyposażone w ochronny kołek uziemiający, który umożliwia przyłączenie przewodu wyrównującego gromadzące się ładunki elektryczne na powierzchniach roboczych, zgodnie z obowiązującymi przepisami.</t>
  </si>
  <si>
    <t xml:space="preserve">Formularz asortymentowo - cenowy      </t>
  </si>
  <si>
    <t xml:space="preserve">Załącznik nr 4.A </t>
  </si>
  <si>
    <t>Dotyczy części 1 - Meble kuchenne i towarzysząca zabudowa dla kuchni oraz pomieszczeń pomocniczych</t>
  </si>
  <si>
    <t>Stół ze zlewem i z półką</t>
  </si>
  <si>
    <t>Lada sałatkowa</t>
  </si>
  <si>
    <t>Blat uchylny z drzwiczkami</t>
  </si>
  <si>
    <t>nadstawka narożna jednopoziomowa grzewcza</t>
  </si>
  <si>
    <t>wg rys</t>
  </si>
  <si>
    <t>zlew 1 komorowy z półką</t>
  </si>
  <si>
    <t xml:space="preserve">bemar </t>
  </si>
  <si>
    <t xml:space="preserve">nadstawka narożna jednopoziomowa </t>
  </si>
  <si>
    <t xml:space="preserve">szafka wisząca z drzwiami przesuwanymi </t>
  </si>
  <si>
    <t>stanowisko neutralne z drzwiami przesuwanymi</t>
  </si>
  <si>
    <t>Szafka na środki czystości ze zlewem do mycia mopa</t>
  </si>
  <si>
    <t>szafa chłodnicza</t>
  </si>
  <si>
    <t>szafa mrożnicza</t>
  </si>
  <si>
    <t>umywalka do rąk</t>
  </si>
  <si>
    <t xml:space="preserve">piec konwekcyjny z podstawą </t>
  </si>
  <si>
    <t>847x 771</t>
  </si>
  <si>
    <t xml:space="preserve">szafka z drzwiami uchylnymi </t>
  </si>
  <si>
    <t>taboret gazowy</t>
  </si>
  <si>
    <t>szafka otwarta</t>
  </si>
  <si>
    <t>naleśnikarka gazowa podwójna</t>
  </si>
  <si>
    <t>patelnia elektryczna</t>
  </si>
  <si>
    <t>szafka z modułem 3 szuflad</t>
  </si>
  <si>
    <t>kuchnia gazowa 6 palnikowa z piekarnikiem</t>
  </si>
  <si>
    <t>nadstawka 1 poziomowa</t>
  </si>
  <si>
    <t>szafa przelotowa, drzwi przesuwne, dzielona</t>
  </si>
  <si>
    <t>stół załadowczy ze zlewem</t>
  </si>
  <si>
    <t>zmywarka kapturowa</t>
  </si>
  <si>
    <t>stół wyładowczy</t>
  </si>
  <si>
    <t>okap kompensacyjny</t>
  </si>
  <si>
    <t>Pomieszczenie socjalne</t>
  </si>
  <si>
    <t>miska ustępowa</t>
  </si>
  <si>
    <t>wg arch</t>
  </si>
  <si>
    <t>szfki ubraniowe</t>
  </si>
  <si>
    <t>umywalka</t>
  </si>
  <si>
    <t>Regał magazynowy</t>
  </si>
  <si>
    <t>Stół roboczy bez półki</t>
  </si>
  <si>
    <t xml:space="preserve">Pom: 1.18 - Magazyn </t>
  </si>
  <si>
    <t>szafa chłodnicza dwuskrzydłowa</t>
  </si>
  <si>
    <t>zlew 1 komorowy z półką i modułem 3 szuflad z nadstawką 1 poziomową</t>
  </si>
  <si>
    <t>850/1200</t>
  </si>
  <si>
    <t>Stół roboczy z półką</t>
  </si>
  <si>
    <t>półka dwupoziomowa</t>
  </si>
  <si>
    <t>szafka wisząca drzwi przesuwne</t>
  </si>
  <si>
    <t>stół roboczy z półką</t>
  </si>
  <si>
    <t>półka 2 poziomowa</t>
  </si>
  <si>
    <t>okap z oświetleniem i łapaczami tłuszczu</t>
  </si>
  <si>
    <t>Stanowisko neutralne z drzwiami przesuwanymi</t>
  </si>
  <si>
    <t>CZTERODRZWIOWA SZAFA SKRYTKOWA. Skrytki rozmieszczone są w dwóch kolumnach po dwie sztuki. Każda z komor wyposażona jest w wieszaki boczne oraz drążek na wieszaki ubraniowe. W drzwiach skrytek wykonane są otwory wentylacyjne. Szafa wykonana jest z blachy czarnej o grubości 0,6 1,5 mm, malowana farbami proszkowymi (epoksydowo poliestrowymi). Skrytki zamykane zamkami krzywkowymi. Całość osadzona na cokole wykonanym z blachy ocynkowanej (malowanej) o grubości 1,0 mm</t>
  </si>
  <si>
    <t>Regał ze stali nierdzewnej typu AISI 304 (OH18N9) 5 półek, w tym 3 przestawne, regał spawany, półki pełne USTAWIENIE ZGODNIE Z PROJEKTEM TECHNOLOGII Z UWZGLĘDNIENIEM EWENTUALNYCH KOREKT POWSTAŁYCH PO OBMIARZE Z NATURY;</t>
  </si>
  <si>
    <t xml:space="preserve">nr pozycji na projekcie </t>
  </si>
  <si>
    <t>4 i 5</t>
  </si>
  <si>
    <t>Zestaw blok słupek trzech piekarników elektrycznych z termoobiegiem. Pojemność pojedynczej komory minimum 70 litrów. Sterowanie elektroniczne, dotykowe na froncie piekarnika. Czyszczenie- katalityczne. Prowadnice teleskopowe, moc przyłączeniowa 3,5 kW na piekarnik. Minimalne wyposażenie: automatyczne programowanie, automatyczne programy pieczenia, automatyczne wyłączenie, elektroniczna regulacja temperatury, proponowanie temperatury, sygnał końca pieczenia, szybki nagrzew, miękkie domykanie drzwi, wyświetlacz elektroniczny , wyświetlany czas trwania programu. zimne drzwi, automatyczne wyłączenie, blokada przed przypadkowym uruchomieniem, blokada przed zmianą ustawień. Przykładowe programy pieczenia na wyposażeniu: grzałka dolna z termoobiegiem, grzałka dolna i górna, grzanie dolne.</t>
  </si>
  <si>
    <t>Szafa dwudzielna ze stali nierdzewnej typu AISI 304 (OH18N9) z drzwiami suwanymi; zamykanymi na klucz, 2 półki w każdej komorze szafy zamontowane na stałe;  mebel trwale spawany;</t>
  </si>
  <si>
    <t>Stół z szafką z drzwiami zamykanymi na klucz,  ze stali nierdzewnej typu AISI 304 (OH18N9), rant tylny; mebel trwale spawany, USTAWIENIE ZGODNIE Z PROJEKTEM TECHNOLOGII Z UWZGLĘDNIENIEM EWENTUALNYCH KOREKT POWSTAŁYCH PO OBMIARZE Z NATURY;</t>
  </si>
  <si>
    <t>Stół centralny ze stali nierdzewnej typu AISI 304 (OH18N9); rant tylny, mebel trwale spawany; + drzwi suwane z uchwytami  zamykane na klucz, półka w środku, zabudowa tylna. USTAWIENIE ZGODNIE Z PROJEKTEM TECHNOLOGII Z UWZGLĘDNIENIEM EWENTUALNYCH KOREKT POWSTAŁYCH PO OBMIARZE Z NATURY;</t>
  </si>
  <si>
    <t xml:space="preserve">Kuchnia 4-palnikowa elektryczna na podczerwień na podstawie zamkniętej z drzwiami zamykanymi na klucz. Płaszczyzna robocza i panele przednie wykonane ze stali nierdzewnej inox AISI 304. Płaszczyzna z tworzywa szklano-ceramicznego, o grubości 6 mm. Rezystancje elektryczne osiągają wysokie temperatury (500 °C) i, promieniując, podgrzewają płaszczyznę gotującą. Odpowiednie oznakowanie stref umożliwiające poprawne umiejscowienie garnkόw. Lampka kontrolna sygnalizująca po wyłązeniu pozostałe ciepło. Uchwyt o wysokiej rezystancji, wykonany ze stali AISI 304, o grubości 20/10. Nóżki nastawne. Moc minimum 12,5 kW. </t>
  </si>
  <si>
    <t>Stół  ze stali nierdzewnej typu AISI 304 (OH18N9), rant tylny wraz z jedną komorą zlewu w centralnej części; mebel trwale spawany; + drzwi suwane z uchwytami  zamykane na klucz, półka w środku, blok 3 szuflad po lewej stronie zamykane na klucz, zabudowa tylna, korpus cofnięty o 100 mm w celu schowania przyłączy instalacyjnych. otwór pod baterię oraz bateria zlewozmywakowa łokciową z obrotową wylewką z zaworami zasuwowymi (długość ramienia 320mm, wysokość 185 mm)  + USTAWIENIE I MONTAŻ DO INSTALACJI SANITRANEJ ZGODNIE Z PROJEKTEM TECHNOLOGII Z UWZGLĘDNIENIEM EWENTUALNYCH KOREKT POWSTAŁYCH PO OBMIARZE Z NATURY</t>
  </si>
  <si>
    <t>Stół przyścienny ze stali nierdzewnej typu AISI 304 (OH18N9); rant tylny, mebel trwale spawany; + drzwi suwane z uchwytami zamykane na klucz, półka w środku, USTAWIENIE ZGODNIE Z PROJEKTEM TECHNOLOGII Z UWZGLĘDNIENIEM EWENTUALNYCH KOREKT POWSTAŁYCH PO OBMIARZE Z NATURY;</t>
  </si>
  <si>
    <t>Gabaryty [mm]  orientacyjne</t>
  </si>
  <si>
    <r>
      <t>Szafa chłodnicza</t>
    </r>
    <r>
      <rPr>
        <sz val="10"/>
        <rFont val="Arial"/>
        <family val="2"/>
      </rPr>
      <t xml:space="preserve"> 2-drzwiowa 700 l, moc minimum 450 Wat, wykonana ze stali nierdzewnej (obudowa oraz wnętrze), system samoczynnego zamykania drzwi, wyświetlacz temperatury, półki w wyposażeniu (min.4), drzwi dzielone. Zakres temperatury -2 do 8 stopni.</t>
    </r>
  </si>
  <si>
    <t>Zmywarka gastronomiczna nierdzewna z funkcją wyparzania; elektroniczny wyświetlacz temperatury; pompa zrzutowa wody; podwójne  ścianki obudowy, 3-4 programy myjące;  czas trwania cyklu max.180 sek., 2 pary ramion myjąco-płuczących (góra/dół) temp. Mycia 50-60; temperatura wyparzania 85-90; wsad max. 320 mm, mm, kosz 500x500mm; pompa płuącza, zbiornik wyrównawczy, w zestawie  - dozownik płynu myjącego - dozownik płynu płuczącego  (w komplecie 10 litrów płynu myjącego oraz 10 l płynu nabłyszczającego);w komplecie kosz do talerzy, uniwersalny, kosz do szkła oraz pojemnik na sztućce, podstawa pod zmywarkę + USTAWIENIE I MONTAŻ DO INSTALACJI SANITRANEJ ZGODNIE Z PROJEKTEM TECHNOLOGII Z UWZGLĘDNIENIEM EWENTUALNYCH KOREKT POWSTAŁYCH PO OBMIARZE Z NATURY, Moc minimum 6,5 kW. Wymiar: 570-610x570-610x800-850mm</t>
  </si>
  <si>
    <t xml:space="preserve">Stół mroźniczy 3-drzwiowy. Wykonany z wysokiej jakości stali nierdzewnej, blat o grubości 50 mm z rantem tylnym o wysokości 40 mm.Samoczynnie zamykające się drzwi. Regulowana wysokość półek w szafkach. Regulowana wysokość nóżek.Odparowanie wody pochodzącej z rozmrażania parownika. Wymuszony system chłodzenia komory, parownik z powłoką antykorozyjną. Czynnik chłodniczy: R-404 A, wolny od CFC. Agregat chłodniczy montowany fabrycznie po prawej stronie.izolacja z pianki poliuretanowej 60 mm. Sterownik z cyfrowym wyświetlaczem temperatury. Minimalny zakres temperatur od -18°C do -22°C. Bezproblemowa praca urządzenia do temp. otoczenia minimum +32°C.Wyposażone w min. 2 pary prowadnic oraz 2 półki rusztowe o wymiarach GN 1/1 na każde drzwi. automatyczne odszranianie/odmrażanie. Wymiar 1700-1800x690-710x840-855 mm. </t>
  </si>
  <si>
    <t>data i podpis …………………………………………………</t>
  </si>
  <si>
    <t xml:space="preserve">„Wyposażenie pracowni gastronomicznej” 
</t>
  </si>
  <si>
    <t xml:space="preserve">
oznaczenie sprawy: PCKZiU.271.18.CKZ.2019</t>
  </si>
  <si>
    <t xml:space="preserve">kosztorys ofertowy załącznik A1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</si>
</sst>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 &quot;;#,##0.00&quot; zł &quot;;\-#&quot; zł &quot;;@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  <numFmt numFmtId="172" formatCode="0.0%"/>
    <numFmt numFmtId="173" formatCode="0.000%"/>
  </numFmts>
  <fonts count="80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Vialog LT Com Light"/>
      <family val="2"/>
    </font>
    <font>
      <sz val="10"/>
      <name val="Vialog LT Com Light"/>
      <family val="2"/>
    </font>
    <font>
      <sz val="9"/>
      <name val="Vialog LT Com Ligh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Vialog LT Com Light"/>
      <family val="2"/>
    </font>
    <font>
      <sz val="8"/>
      <name val="Arial"/>
      <family val="2"/>
    </font>
    <font>
      <i/>
      <sz val="8"/>
      <name val="Arial"/>
      <family val="2"/>
    </font>
    <font>
      <b/>
      <sz val="7.5"/>
      <name val="Arial"/>
      <family val="2"/>
    </font>
    <font>
      <sz val="9"/>
      <name val="Times New Roman"/>
      <family val="1"/>
    </font>
    <font>
      <sz val="8.5"/>
      <name val="Times New Roman"/>
      <family val="1"/>
    </font>
    <font>
      <sz val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sz val="9"/>
      <color indexed="49"/>
      <name val="Arial"/>
      <family val="2"/>
    </font>
    <font>
      <sz val="10"/>
      <color indexed="22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ialog LT Com Light"/>
      <family val="2"/>
    </font>
    <font>
      <sz val="9"/>
      <color indexed="8"/>
      <name val="Arial"/>
      <family val="2"/>
    </font>
    <font>
      <sz val="9"/>
      <color indexed="8"/>
      <name val="Vialog LT Com Light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theme="4" tint="0.39998000860214233"/>
      <name val="Arial"/>
      <family val="2"/>
    </font>
    <font>
      <sz val="10"/>
      <color theme="7" tint="0.39998000860214233"/>
      <name val="Arial"/>
      <family val="2"/>
    </font>
    <font>
      <sz val="9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ialog LT Com Light"/>
      <family val="2"/>
    </font>
    <font>
      <sz val="9"/>
      <color theme="1"/>
      <name val="Arial"/>
      <family val="2"/>
    </font>
    <font>
      <sz val="9"/>
      <color theme="1"/>
      <name val="Vialog LT Com Light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166" fontId="11" fillId="0" borderId="0" xfId="60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166" fontId="12" fillId="0" borderId="0" xfId="60" applyFont="1" applyFill="1" applyBorder="1" applyAlignment="1" applyProtection="1">
      <alignment horizontal="center" wrapText="1"/>
      <protection/>
    </xf>
    <xf numFmtId="9" fontId="11" fillId="0" borderId="0" xfId="54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66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66" fontId="11" fillId="0" borderId="10" xfId="60" applyFont="1" applyFill="1" applyBorder="1" applyAlignment="1" applyProtection="1">
      <alignment horizontal="left" vertical="center" wrapText="1"/>
      <protection/>
    </xf>
    <xf numFmtId="9" fontId="11" fillId="0" borderId="10" xfId="54" applyFont="1" applyFill="1" applyBorder="1" applyAlignment="1" applyProtection="1">
      <alignment horizontal="center" vertical="center" wrapText="1"/>
      <protection/>
    </xf>
    <xf numFmtId="166" fontId="2" fillId="0" borderId="10" xfId="6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66" fontId="11" fillId="0" borderId="10" xfId="60" applyFont="1" applyFill="1" applyBorder="1" applyAlignment="1" applyProtection="1">
      <alignment horizontal="right" vertical="center" wrapText="1"/>
      <protection/>
    </xf>
    <xf numFmtId="166" fontId="11" fillId="33" borderId="10" xfId="60" applyFont="1" applyFill="1" applyBorder="1" applyAlignment="1" applyProtection="1">
      <alignment horizontal="right" vertical="center" wrapText="1"/>
      <protection/>
    </xf>
    <xf numFmtId="166" fontId="11" fillId="34" borderId="10" xfId="6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6" fontId="13" fillId="0" borderId="10" xfId="60" applyFont="1" applyFill="1" applyBorder="1" applyAlignment="1" applyProtection="1">
      <alignment horizontal="right" vertical="center" wrapText="1"/>
      <protection/>
    </xf>
    <xf numFmtId="166" fontId="11" fillId="0" borderId="10" xfId="60" applyFont="1" applyFill="1" applyBorder="1" applyAlignment="1" applyProtection="1">
      <alignment horizontal="right" vertical="center" wrapText="1"/>
      <protection locked="0"/>
    </xf>
    <xf numFmtId="9" fontId="11" fillId="0" borderId="10" xfId="54" applyFont="1" applyFill="1" applyBorder="1" applyAlignment="1" applyProtection="1">
      <alignment horizontal="right" vertical="center" wrapText="1"/>
      <protection locked="0"/>
    </xf>
    <xf numFmtId="166" fontId="2" fillId="0" borderId="10" xfId="6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66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13" fillId="0" borderId="0" xfId="60" applyFont="1" applyFill="1" applyBorder="1" applyAlignment="1" applyProtection="1">
      <alignment horizontal="right" vertical="center" wrapText="1"/>
      <protection/>
    </xf>
    <xf numFmtId="166" fontId="11" fillId="0" borderId="0" xfId="6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68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vertical="center"/>
      <protection/>
    </xf>
    <xf numFmtId="0" fontId="70" fillId="0" borderId="10" xfId="0" applyFont="1" applyBorder="1" applyAlignment="1">
      <alignment horizontal="left" vertical="top" wrapText="1"/>
    </xf>
    <xf numFmtId="0" fontId="71" fillId="0" borderId="10" xfId="0" applyFont="1" applyFill="1" applyBorder="1" applyAlignment="1" applyProtection="1">
      <alignment vertical="center"/>
      <protection/>
    </xf>
    <xf numFmtId="0" fontId="72" fillId="0" borderId="10" xfId="0" applyFont="1" applyBorder="1" applyAlignment="1">
      <alignment horizontal="left" vertical="top" wrapText="1"/>
    </xf>
    <xf numFmtId="166" fontId="11" fillId="35" borderId="10" xfId="60" applyFont="1" applyFill="1" applyBorder="1" applyAlignment="1" applyProtection="1">
      <alignment horizontal="right" vertical="center" wrapText="1"/>
      <protection locked="0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Alignment="1">
      <alignment wrapText="1"/>
    </xf>
    <xf numFmtId="0" fontId="74" fillId="0" borderId="0" xfId="0" applyFont="1" applyAlignment="1">
      <alignment/>
    </xf>
    <xf numFmtId="0" fontId="76" fillId="0" borderId="10" xfId="0" applyFont="1" applyBorder="1" applyAlignment="1">
      <alignment horizontal="center" wrapText="1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wrapText="1"/>
    </xf>
    <xf numFmtId="0" fontId="76" fillId="0" borderId="10" xfId="0" applyFont="1" applyBorder="1" applyAlignment="1">
      <alignment horizontal="center" vertical="center" textRotation="90"/>
    </xf>
    <xf numFmtId="0" fontId="76" fillId="0" borderId="0" xfId="0" applyFont="1" applyFill="1" applyBorder="1" applyAlignment="1">
      <alignment vertical="center" wrapText="1"/>
    </xf>
    <xf numFmtId="0" fontId="76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vertical="center"/>
    </xf>
    <xf numFmtId="0" fontId="78" fillId="0" borderId="13" xfId="0" applyFont="1" applyFill="1" applyBorder="1" applyAlignment="1">
      <alignment vertical="center"/>
    </xf>
    <xf numFmtId="0" fontId="79" fillId="0" borderId="13" xfId="0" applyFont="1" applyFill="1" applyBorder="1" applyAlignment="1">
      <alignment vertical="center"/>
    </xf>
    <xf numFmtId="166" fontId="11" fillId="0" borderId="13" xfId="60" applyFont="1" applyFill="1" applyBorder="1" applyAlignment="1" applyProtection="1">
      <alignment horizontal="left" vertical="center" wrapText="1"/>
      <protection/>
    </xf>
    <xf numFmtId="9" fontId="11" fillId="0" borderId="13" xfId="54" applyFont="1" applyFill="1" applyBorder="1" applyAlignment="1" applyProtection="1">
      <alignment horizontal="center" vertical="center" wrapText="1"/>
      <protection/>
    </xf>
    <xf numFmtId="166" fontId="2" fillId="0" borderId="14" xfId="6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166" fontId="13" fillId="0" borderId="17" xfId="60" applyFont="1" applyFill="1" applyBorder="1" applyAlignment="1" applyProtection="1">
      <alignment horizontal="right" vertical="center" wrapText="1"/>
      <protection/>
    </xf>
    <xf numFmtId="166" fontId="11" fillId="0" borderId="17" xfId="6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6" fontId="17" fillId="0" borderId="20" xfId="6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166" fontId="2" fillId="0" borderId="20" xfId="60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79" fillId="0" borderId="25" xfId="0" applyFont="1" applyBorder="1" applyAlignment="1">
      <alignment horizontal="center" wrapText="1"/>
    </xf>
    <xf numFmtId="0" fontId="76" fillId="0" borderId="25" xfId="0" applyFont="1" applyBorder="1" applyAlignment="1">
      <alignment horizontal="center" wrapText="1"/>
    </xf>
    <xf numFmtId="166" fontId="11" fillId="0" borderId="25" xfId="60" applyFont="1" applyFill="1" applyBorder="1" applyAlignment="1" applyProtection="1">
      <alignment horizontal="right" vertical="center" wrapText="1"/>
      <protection locked="0"/>
    </xf>
    <xf numFmtId="166" fontId="11" fillId="33" borderId="25" xfId="60" applyFont="1" applyFill="1" applyBorder="1" applyAlignment="1" applyProtection="1">
      <alignment horizontal="right" vertical="center" wrapText="1"/>
      <protection/>
    </xf>
    <xf numFmtId="9" fontId="11" fillId="0" borderId="25" xfId="54" applyFont="1" applyFill="1" applyBorder="1" applyAlignment="1" applyProtection="1">
      <alignment horizontal="right" vertical="center" wrapText="1"/>
      <protection locked="0"/>
    </xf>
    <xf numFmtId="166" fontId="11" fillId="34" borderId="25" xfId="60" applyFont="1" applyFill="1" applyBorder="1" applyAlignment="1" applyProtection="1">
      <alignment horizontal="right" vertical="center" wrapText="1"/>
      <protection/>
    </xf>
    <xf numFmtId="166" fontId="2" fillId="0" borderId="26" xfId="60" applyFont="1" applyFill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vertical="top" wrapText="1"/>
    </xf>
    <xf numFmtId="0" fontId="78" fillId="0" borderId="2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 textRotation="90"/>
    </xf>
    <xf numFmtId="0" fontId="79" fillId="0" borderId="17" xfId="0" applyFont="1" applyBorder="1" applyAlignment="1">
      <alignment horizontal="center" vertical="center" textRotation="90"/>
    </xf>
    <xf numFmtId="9" fontId="9" fillId="0" borderId="29" xfId="54" applyFont="1" applyFill="1" applyBorder="1" applyAlignment="1" applyProtection="1">
      <alignment horizontal="center" vertical="center" wrapText="1"/>
      <protection/>
    </xf>
    <xf numFmtId="9" fontId="9" fillId="0" borderId="10" xfId="54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9" fillId="0" borderId="30" xfId="0" applyFont="1" applyBorder="1" applyAlignment="1">
      <alignment horizontal="center" vertical="center" textRotation="90" wrapText="1"/>
    </xf>
    <xf numFmtId="0" fontId="79" fillId="0" borderId="3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6" fontId="79" fillId="0" borderId="34" xfId="60" applyFont="1" applyFill="1" applyBorder="1" applyAlignment="1" applyProtection="1">
      <alignment horizontal="center" vertical="center" wrapText="1"/>
      <protection/>
    </xf>
    <xf numFmtId="166" fontId="79" fillId="0" borderId="35" xfId="60" applyFont="1" applyFill="1" applyBorder="1" applyAlignment="1" applyProtection="1">
      <alignment horizontal="center" vertical="center" wrapText="1"/>
      <protection/>
    </xf>
    <xf numFmtId="166" fontId="79" fillId="0" borderId="36" xfId="60" applyFont="1" applyFill="1" applyBorder="1" applyAlignment="1" applyProtection="1">
      <alignment horizontal="center" vertical="center" wrapText="1"/>
      <protection/>
    </xf>
    <xf numFmtId="166" fontId="9" fillId="0" borderId="28" xfId="60" applyFont="1" applyFill="1" applyBorder="1" applyAlignment="1" applyProtection="1">
      <alignment horizontal="center" vertical="center" wrapText="1"/>
      <protection/>
    </xf>
    <xf numFmtId="166" fontId="9" fillId="0" borderId="17" xfId="60" applyFont="1" applyFill="1" applyBorder="1" applyAlignment="1" applyProtection="1">
      <alignment horizontal="center" vertical="center" wrapText="1"/>
      <protection/>
    </xf>
    <xf numFmtId="9" fontId="9" fillId="33" borderId="29" xfId="54" applyFont="1" applyFill="1" applyBorder="1" applyAlignment="1" applyProtection="1">
      <alignment horizontal="center" vertical="center" wrapText="1"/>
      <protection/>
    </xf>
    <xf numFmtId="9" fontId="9" fillId="33" borderId="10" xfId="54" applyFont="1" applyFill="1" applyBorder="1" applyAlignment="1" applyProtection="1">
      <alignment horizontal="center" vertical="center" wrapText="1"/>
      <protection/>
    </xf>
    <xf numFmtId="9" fontId="9" fillId="34" borderId="29" xfId="54" applyFont="1" applyFill="1" applyBorder="1" applyAlignment="1" applyProtection="1">
      <alignment horizontal="center" vertical="center" wrapText="1"/>
      <protection/>
    </xf>
    <xf numFmtId="9" fontId="9" fillId="34" borderId="10" xfId="54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166" fontId="1" fillId="0" borderId="10" xfId="60" applyFont="1" applyFill="1" applyBorder="1" applyAlignment="1" applyProtection="1">
      <alignment horizontal="center" vertical="center" wrapText="1"/>
      <protection/>
    </xf>
    <xf numFmtId="166" fontId="9" fillId="0" borderId="10" xfId="6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361950</xdr:colOff>
      <xdr:row>0</xdr:row>
      <xdr:rowOff>790575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124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13</xdr:row>
      <xdr:rowOff>0</xdr:rowOff>
    </xdr:from>
    <xdr:to>
      <xdr:col>21</xdr:col>
      <xdr:colOff>561975</xdr:colOff>
      <xdr:row>13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81343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14</xdr:row>
      <xdr:rowOff>1028700</xdr:rowOff>
    </xdr:from>
    <xdr:to>
      <xdr:col>1</xdr:col>
      <xdr:colOff>3143250</xdr:colOff>
      <xdr:row>14</xdr:row>
      <xdr:rowOff>2019300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1058227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6"/>
  <sheetViews>
    <sheetView tabSelected="1" zoomScale="120" zoomScaleNormal="120" zoomScalePageLayoutView="0" workbookViewId="0" topLeftCell="A20">
      <selection activeCell="I26" sqref="I26"/>
    </sheetView>
  </sheetViews>
  <sheetFormatPr defaultColWidth="11.57421875" defaultRowHeight="12.75"/>
  <cols>
    <col min="1" max="1" width="3.28125" style="0" customWidth="1"/>
    <col min="2" max="2" width="7.00390625" style="0" customWidth="1"/>
    <col min="3" max="3" width="59.8515625" style="72" customWidth="1"/>
    <col min="4" max="4" width="3.7109375" style="78" customWidth="1"/>
    <col min="5" max="7" width="5.28125" style="78" customWidth="1"/>
    <col min="8" max="8" width="10.7109375" style="15" customWidth="1"/>
    <col min="9" max="9" width="10.7109375" style="20" customWidth="1"/>
    <col min="10" max="10" width="4.7109375" style="15" customWidth="1"/>
    <col min="11" max="12" width="10.7109375" style="20" customWidth="1"/>
    <col min="13" max="13" width="19.57421875" style="0" customWidth="1"/>
  </cols>
  <sheetData>
    <row r="1" ht="71.25" customHeight="1"/>
    <row r="2" spans="1:167" ht="32.25" customHeight="1">
      <c r="A2" s="134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80"/>
      <c r="FI2" s="80"/>
      <c r="FJ2" s="80"/>
      <c r="FK2" s="80"/>
    </row>
    <row r="3" spans="1:13" ht="21" customHeight="1" thickBot="1">
      <c r="A3" s="137" t="s">
        <v>113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62" s="8" customFormat="1" ht="25.5" customHeight="1" thickBot="1">
      <c r="A4" s="104"/>
      <c r="B4" s="105"/>
      <c r="C4" s="149" t="s">
        <v>115</v>
      </c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7"/>
      <c r="FD4" s="7"/>
      <c r="FE4" s="7"/>
      <c r="FF4" s="7"/>
    </row>
    <row r="5" spans="1:13" ht="12.75" customHeight="1">
      <c r="A5" s="138" t="s">
        <v>1</v>
      </c>
      <c r="B5" s="119"/>
      <c r="C5" s="127" t="s">
        <v>2</v>
      </c>
      <c r="D5" s="129" t="s">
        <v>26</v>
      </c>
      <c r="E5" s="140" t="s">
        <v>108</v>
      </c>
      <c r="F5" s="141"/>
      <c r="G5" s="142"/>
      <c r="H5" s="143" t="s">
        <v>25</v>
      </c>
      <c r="I5" s="145" t="s">
        <v>21</v>
      </c>
      <c r="J5" s="131" t="s">
        <v>17</v>
      </c>
      <c r="K5" s="147" t="s">
        <v>22</v>
      </c>
      <c r="L5" s="147" t="s">
        <v>23</v>
      </c>
      <c r="M5" s="120" t="s">
        <v>4</v>
      </c>
    </row>
    <row r="6" spans="1:13" ht="58.5" customHeight="1">
      <c r="A6" s="139"/>
      <c r="B6" s="135" t="s">
        <v>99</v>
      </c>
      <c r="C6" s="128"/>
      <c r="D6" s="130"/>
      <c r="E6" s="76" t="s">
        <v>18</v>
      </c>
      <c r="F6" s="76" t="s">
        <v>19</v>
      </c>
      <c r="G6" s="76" t="s">
        <v>20</v>
      </c>
      <c r="H6" s="144"/>
      <c r="I6" s="146"/>
      <c r="J6" s="132"/>
      <c r="K6" s="148"/>
      <c r="L6" s="148"/>
      <c r="M6" s="106" t="s">
        <v>5</v>
      </c>
    </row>
    <row r="7" spans="1:13" s="9" customFormat="1" ht="13.5" thickBot="1">
      <c r="A7" s="87">
        <v>1</v>
      </c>
      <c r="B7" s="136"/>
      <c r="C7" s="121">
        <v>2</v>
      </c>
      <c r="D7" s="121">
        <v>3</v>
      </c>
      <c r="E7" s="121">
        <v>4</v>
      </c>
      <c r="F7" s="121">
        <v>5</v>
      </c>
      <c r="G7" s="121">
        <v>6</v>
      </c>
      <c r="H7" s="122">
        <v>7</v>
      </c>
      <c r="I7" s="123">
        <v>8</v>
      </c>
      <c r="J7" s="122">
        <v>9</v>
      </c>
      <c r="K7" s="123">
        <v>10</v>
      </c>
      <c r="L7" s="123">
        <v>11</v>
      </c>
      <c r="M7" s="124">
        <v>12</v>
      </c>
    </row>
    <row r="8" spans="1:13" s="11" customFormat="1" ht="13.5" thickBot="1">
      <c r="A8" s="81"/>
      <c r="B8" s="88"/>
      <c r="C8" s="82"/>
      <c r="D8" s="83"/>
      <c r="E8" s="83"/>
      <c r="F8" s="83"/>
      <c r="G8" s="83"/>
      <c r="H8" s="84"/>
      <c r="I8" s="85"/>
      <c r="J8" s="84"/>
      <c r="K8" s="84"/>
      <c r="L8" s="84"/>
      <c r="M8" s="86"/>
    </row>
    <row r="9" spans="1:13" ht="63" customHeight="1">
      <c r="A9" s="107">
        <v>1</v>
      </c>
      <c r="B9" s="89">
        <v>1</v>
      </c>
      <c r="C9" s="79" t="s">
        <v>104</v>
      </c>
      <c r="D9" s="91">
        <v>8</v>
      </c>
      <c r="E9" s="73">
        <v>1100</v>
      </c>
      <c r="F9" s="73">
        <v>700</v>
      </c>
      <c r="G9" s="73">
        <v>850</v>
      </c>
      <c r="H9" s="43"/>
      <c r="I9" s="34">
        <f aca="true" t="shared" si="0" ref="I9:I22">H9*D9</f>
        <v>0</v>
      </c>
      <c r="J9" s="44">
        <v>0.23</v>
      </c>
      <c r="K9" s="35">
        <f aca="true" t="shared" si="1" ref="K9:K22">J9*I9</f>
        <v>0</v>
      </c>
      <c r="L9" s="34">
        <f aca="true" t="shared" si="2" ref="L9:L22">K9+I9</f>
        <v>0</v>
      </c>
      <c r="M9" s="108"/>
    </row>
    <row r="10" spans="1:13" ht="108.75" customHeight="1">
      <c r="A10" s="107">
        <v>2</v>
      </c>
      <c r="B10" s="30">
        <v>2</v>
      </c>
      <c r="C10" s="31" t="s">
        <v>105</v>
      </c>
      <c r="D10" s="92">
        <v>8</v>
      </c>
      <c r="E10" s="32">
        <v>800</v>
      </c>
      <c r="F10" s="32">
        <v>700</v>
      </c>
      <c r="G10" s="32">
        <v>850</v>
      </c>
      <c r="H10" s="43"/>
      <c r="I10" s="34">
        <f t="shared" si="0"/>
        <v>0</v>
      </c>
      <c r="J10" s="44">
        <v>0.23</v>
      </c>
      <c r="K10" s="35">
        <f t="shared" si="1"/>
        <v>0</v>
      </c>
      <c r="L10" s="34">
        <f t="shared" si="2"/>
        <v>0</v>
      </c>
      <c r="M10" s="108"/>
    </row>
    <row r="11" spans="1:13" ht="119.25" customHeight="1">
      <c r="A11" s="107">
        <v>3</v>
      </c>
      <c r="B11" s="30" t="s">
        <v>100</v>
      </c>
      <c r="C11" s="31" t="s">
        <v>106</v>
      </c>
      <c r="D11" s="92">
        <v>8</v>
      </c>
      <c r="E11" s="32">
        <v>1350</v>
      </c>
      <c r="F11" s="32">
        <v>700</v>
      </c>
      <c r="G11" s="32">
        <v>850</v>
      </c>
      <c r="H11" s="43"/>
      <c r="I11" s="34">
        <f t="shared" si="0"/>
        <v>0</v>
      </c>
      <c r="J11" s="44">
        <v>0.23</v>
      </c>
      <c r="K11" s="35">
        <f t="shared" si="1"/>
        <v>0</v>
      </c>
      <c r="L11" s="34">
        <f t="shared" si="2"/>
        <v>0</v>
      </c>
      <c r="M11" s="108"/>
    </row>
    <row r="12" spans="1:13" ht="64.5" customHeight="1">
      <c r="A12" s="107">
        <v>4</v>
      </c>
      <c r="B12" s="30">
        <v>7</v>
      </c>
      <c r="C12" s="90" t="s">
        <v>109</v>
      </c>
      <c r="D12" s="92">
        <v>3</v>
      </c>
      <c r="E12" s="94">
        <v>693</v>
      </c>
      <c r="F12" s="94">
        <v>826</v>
      </c>
      <c r="G12" s="94">
        <v>2008</v>
      </c>
      <c r="H12" s="43"/>
      <c r="I12" s="34">
        <f t="shared" si="0"/>
        <v>0</v>
      </c>
      <c r="J12" s="44">
        <v>0.23</v>
      </c>
      <c r="K12" s="35">
        <f t="shared" si="1"/>
        <v>0</v>
      </c>
      <c r="L12" s="34">
        <f t="shared" si="2"/>
        <v>0</v>
      </c>
      <c r="M12" s="108"/>
    </row>
    <row r="13" spans="1:13" ht="159" customHeight="1">
      <c r="A13" s="107">
        <v>5</v>
      </c>
      <c r="B13" s="30">
        <v>8</v>
      </c>
      <c r="C13" s="31" t="s">
        <v>101</v>
      </c>
      <c r="D13" s="92">
        <v>3</v>
      </c>
      <c r="E13" s="32">
        <v>600</v>
      </c>
      <c r="F13" s="32">
        <v>600</v>
      </c>
      <c r="G13" s="32">
        <v>1800</v>
      </c>
      <c r="H13" s="43"/>
      <c r="I13" s="34">
        <f t="shared" si="0"/>
        <v>0</v>
      </c>
      <c r="J13" s="44">
        <v>0.23</v>
      </c>
      <c r="K13" s="35">
        <f t="shared" si="1"/>
        <v>0</v>
      </c>
      <c r="L13" s="34">
        <f t="shared" si="2"/>
        <v>0</v>
      </c>
      <c r="M13" s="108"/>
    </row>
    <row r="14" spans="1:13" ht="48.75" customHeight="1">
      <c r="A14" s="107">
        <v>6</v>
      </c>
      <c r="B14" s="30">
        <v>9</v>
      </c>
      <c r="C14" s="31" t="s">
        <v>102</v>
      </c>
      <c r="D14" s="92">
        <v>2</v>
      </c>
      <c r="E14" s="36">
        <v>1200</v>
      </c>
      <c r="F14" s="36">
        <v>700</v>
      </c>
      <c r="G14" s="36">
        <v>2000</v>
      </c>
      <c r="H14" s="43"/>
      <c r="I14" s="34">
        <f t="shared" si="0"/>
        <v>0</v>
      </c>
      <c r="J14" s="44">
        <v>0.23</v>
      </c>
      <c r="K14" s="35">
        <f t="shared" si="1"/>
        <v>0</v>
      </c>
      <c r="L14" s="34">
        <f t="shared" si="2"/>
        <v>0</v>
      </c>
      <c r="M14" s="108"/>
    </row>
    <row r="15" spans="1:13" ht="63" customHeight="1">
      <c r="A15" s="107">
        <v>7</v>
      </c>
      <c r="B15" s="89">
        <v>11</v>
      </c>
      <c r="C15" s="79" t="s">
        <v>103</v>
      </c>
      <c r="D15" s="92">
        <v>1</v>
      </c>
      <c r="E15" s="32">
        <v>700</v>
      </c>
      <c r="F15" s="32">
        <v>700</v>
      </c>
      <c r="G15" s="32">
        <v>850</v>
      </c>
      <c r="H15" s="43"/>
      <c r="I15" s="34">
        <f t="shared" si="0"/>
        <v>0</v>
      </c>
      <c r="J15" s="44">
        <v>0.23</v>
      </c>
      <c r="K15" s="35">
        <f t="shared" si="1"/>
        <v>0</v>
      </c>
      <c r="L15" s="34">
        <f t="shared" si="2"/>
        <v>0</v>
      </c>
      <c r="M15" s="108"/>
    </row>
    <row r="16" spans="1:13" ht="153.75" customHeight="1">
      <c r="A16" s="107">
        <v>8</v>
      </c>
      <c r="B16" s="89">
        <v>12</v>
      </c>
      <c r="C16" s="79" t="s">
        <v>110</v>
      </c>
      <c r="D16" s="92">
        <v>1</v>
      </c>
      <c r="E16" s="32">
        <v>600</v>
      </c>
      <c r="F16" s="32">
        <v>600</v>
      </c>
      <c r="G16" s="32">
        <v>820</v>
      </c>
      <c r="H16" s="43"/>
      <c r="I16" s="34">
        <f t="shared" si="0"/>
        <v>0</v>
      </c>
      <c r="J16" s="44">
        <v>0.23</v>
      </c>
      <c r="K16" s="35">
        <f t="shared" si="1"/>
        <v>0</v>
      </c>
      <c r="L16" s="34">
        <f t="shared" si="2"/>
        <v>0</v>
      </c>
      <c r="M16" s="108"/>
    </row>
    <row r="17" spans="1:13" ht="150" customHeight="1">
      <c r="A17" s="107">
        <v>9</v>
      </c>
      <c r="B17" s="89">
        <v>13</v>
      </c>
      <c r="C17" s="79" t="s">
        <v>111</v>
      </c>
      <c r="D17" s="92">
        <v>2</v>
      </c>
      <c r="E17" s="32">
        <v>1792</v>
      </c>
      <c r="F17" s="32">
        <v>700</v>
      </c>
      <c r="G17" s="32">
        <v>850</v>
      </c>
      <c r="H17" s="43"/>
      <c r="I17" s="34">
        <f t="shared" si="0"/>
        <v>0</v>
      </c>
      <c r="J17" s="44">
        <v>0.23</v>
      </c>
      <c r="K17" s="35">
        <f t="shared" si="1"/>
        <v>0</v>
      </c>
      <c r="L17" s="34">
        <f t="shared" si="2"/>
        <v>0</v>
      </c>
      <c r="M17" s="108"/>
    </row>
    <row r="18" spans="1:13" ht="84.75" customHeight="1">
      <c r="A18" s="107">
        <v>10</v>
      </c>
      <c r="B18" s="30">
        <v>14</v>
      </c>
      <c r="C18" s="31" t="s">
        <v>97</v>
      </c>
      <c r="D18" s="93">
        <v>6</v>
      </c>
      <c r="E18" s="95">
        <v>600</v>
      </c>
      <c r="F18" s="95">
        <v>450</v>
      </c>
      <c r="G18" s="95">
        <v>1800</v>
      </c>
      <c r="H18" s="68"/>
      <c r="I18" s="34">
        <f>H18*D18</f>
        <v>0</v>
      </c>
      <c r="J18" s="44">
        <v>0.23</v>
      </c>
      <c r="K18" s="35">
        <f>J18*I18</f>
        <v>0</v>
      </c>
      <c r="L18" s="34">
        <f>K18+I18</f>
        <v>0</v>
      </c>
      <c r="M18" s="108"/>
    </row>
    <row r="19" spans="1:13" ht="51.75" customHeight="1">
      <c r="A19" s="107">
        <v>11</v>
      </c>
      <c r="B19" s="30">
        <v>15</v>
      </c>
      <c r="C19" s="31" t="s">
        <v>98</v>
      </c>
      <c r="D19" s="92">
        <v>1</v>
      </c>
      <c r="E19" s="32">
        <v>1200</v>
      </c>
      <c r="F19" s="32">
        <v>600</v>
      </c>
      <c r="G19" s="32">
        <v>1800</v>
      </c>
      <c r="H19" s="43"/>
      <c r="I19" s="34">
        <f t="shared" si="0"/>
        <v>0</v>
      </c>
      <c r="J19" s="44">
        <v>0.23</v>
      </c>
      <c r="K19" s="35">
        <f t="shared" si="1"/>
        <v>0</v>
      </c>
      <c r="L19" s="34">
        <f t="shared" si="2"/>
        <v>0</v>
      </c>
      <c r="M19" s="108"/>
    </row>
    <row r="20" spans="1:13" ht="50.25" customHeight="1">
      <c r="A20" s="107">
        <v>12</v>
      </c>
      <c r="B20" s="30">
        <v>16</v>
      </c>
      <c r="C20" s="31" t="s">
        <v>98</v>
      </c>
      <c r="D20" s="91">
        <v>1</v>
      </c>
      <c r="E20" s="73">
        <v>900</v>
      </c>
      <c r="F20" s="73">
        <v>600</v>
      </c>
      <c r="G20" s="73">
        <v>1800</v>
      </c>
      <c r="H20" s="43"/>
      <c r="I20" s="34">
        <f t="shared" si="0"/>
        <v>0</v>
      </c>
      <c r="J20" s="44">
        <v>0.23</v>
      </c>
      <c r="K20" s="35">
        <f t="shared" si="1"/>
        <v>0</v>
      </c>
      <c r="L20" s="34">
        <f t="shared" si="2"/>
        <v>0</v>
      </c>
      <c r="M20" s="108"/>
    </row>
    <row r="21" spans="1:13" ht="50.25" customHeight="1">
      <c r="A21" s="107">
        <v>13</v>
      </c>
      <c r="B21" s="30">
        <v>17</v>
      </c>
      <c r="C21" s="31" t="s">
        <v>102</v>
      </c>
      <c r="D21" s="91">
        <v>8</v>
      </c>
      <c r="E21" s="73">
        <v>1000</v>
      </c>
      <c r="F21" s="73">
        <v>600</v>
      </c>
      <c r="G21" s="73">
        <v>2000</v>
      </c>
      <c r="H21" s="43"/>
      <c r="I21" s="34">
        <f t="shared" si="0"/>
        <v>0</v>
      </c>
      <c r="J21" s="44">
        <v>0.23</v>
      </c>
      <c r="K21" s="35">
        <f t="shared" si="1"/>
        <v>0</v>
      </c>
      <c r="L21" s="34">
        <f t="shared" si="2"/>
        <v>0</v>
      </c>
      <c r="M21" s="108"/>
    </row>
    <row r="22" spans="1:13" ht="60.75" customHeight="1" thickBot="1">
      <c r="A22" s="109">
        <v>14</v>
      </c>
      <c r="B22" s="110">
        <v>18</v>
      </c>
      <c r="C22" s="111" t="s">
        <v>107</v>
      </c>
      <c r="D22" s="112">
        <v>1</v>
      </c>
      <c r="E22" s="113">
        <v>1000</v>
      </c>
      <c r="F22" s="113">
        <v>600</v>
      </c>
      <c r="G22" s="113">
        <v>850</v>
      </c>
      <c r="H22" s="114"/>
      <c r="I22" s="115">
        <f t="shared" si="0"/>
        <v>0</v>
      </c>
      <c r="J22" s="116">
        <v>0.23</v>
      </c>
      <c r="K22" s="117">
        <f t="shared" si="1"/>
        <v>0</v>
      </c>
      <c r="L22" s="115">
        <f t="shared" si="2"/>
        <v>0</v>
      </c>
      <c r="M22" s="118"/>
    </row>
    <row r="23" spans="1:13" ht="13.5" customHeight="1">
      <c r="A23" s="96"/>
      <c r="B23" s="97"/>
      <c r="C23" s="98" t="s">
        <v>24</v>
      </c>
      <c r="D23" s="99">
        <f>SUM(D9:D22)</f>
        <v>53</v>
      </c>
      <c r="E23" s="99"/>
      <c r="F23" s="99"/>
      <c r="G23" s="99"/>
      <c r="H23" s="100" t="s">
        <v>24</v>
      </c>
      <c r="I23" s="101">
        <f>SUM(I9:I22)</f>
        <v>0</v>
      </c>
      <c r="J23" s="102"/>
      <c r="K23" s="101">
        <f>SUM(K9:K22)</f>
        <v>0</v>
      </c>
      <c r="L23" s="101">
        <f>SUM(L9:L22)</f>
        <v>0</v>
      </c>
      <c r="M23" s="103"/>
    </row>
    <row r="24" spans="1:13" ht="13.5" customHeight="1">
      <c r="A24" s="56"/>
      <c r="B24" s="56"/>
      <c r="C24" s="69"/>
      <c r="D24" s="77"/>
      <c r="E24" s="77"/>
      <c r="F24" s="77"/>
      <c r="G24" s="77"/>
      <c r="H24" s="58"/>
      <c r="I24" s="59"/>
      <c r="J24" s="60"/>
      <c r="K24" s="59"/>
      <c r="L24" s="59"/>
      <c r="M24" s="61"/>
    </row>
    <row r="25" spans="1:13" ht="12.75">
      <c r="A25" s="1"/>
      <c r="B25" s="1"/>
      <c r="C25" s="70" t="s">
        <v>112</v>
      </c>
      <c r="D25" s="77"/>
      <c r="E25" s="77"/>
      <c r="F25" s="77"/>
      <c r="G25" s="77"/>
      <c r="H25" s="13"/>
      <c r="I25" s="13"/>
      <c r="J25" s="14"/>
      <c r="K25" s="18"/>
      <c r="L25" s="18"/>
      <c r="M25" s="5"/>
    </row>
    <row r="26" spans="1:13" ht="12.75">
      <c r="A26" s="1"/>
      <c r="B26" s="1"/>
      <c r="C26" s="71"/>
      <c r="D26" s="75"/>
      <c r="E26" s="74"/>
      <c r="F26" s="74"/>
      <c r="G26" s="75"/>
      <c r="H26" s="14"/>
      <c r="I26" s="19"/>
      <c r="J26" s="14"/>
      <c r="K26" s="14"/>
      <c r="L26" s="14"/>
      <c r="M26" s="5"/>
    </row>
    <row r="27" spans="3:13" ht="12.75" customHeight="1">
      <c r="C27" s="133"/>
      <c r="D27" s="133"/>
      <c r="E27" s="133"/>
      <c r="F27" s="133"/>
      <c r="G27" s="133"/>
      <c r="H27" s="51"/>
      <c r="I27" s="51"/>
      <c r="J27" s="51"/>
      <c r="K27" s="51"/>
      <c r="L27" s="51"/>
      <c r="M27" s="51"/>
    </row>
    <row r="28" spans="3:13" ht="13.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3:13" ht="22.5" customHeight="1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3:13" ht="12" customHeight="1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1" spans="3:13" ht="13.5" customHeight="1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3:13" ht="12" customHeight="1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3:13" ht="12.75" customHeight="1"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3:13" ht="24" customHeight="1"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3:13" ht="12.75" customHeight="1"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3:13" ht="12.75" customHeight="1"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3:13" ht="13.5" customHeight="1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3:7" ht="12.75" customHeight="1">
      <c r="C38" s="126"/>
      <c r="D38" s="126"/>
      <c r="E38" s="126"/>
      <c r="F38" s="126"/>
      <c r="G38" s="126"/>
    </row>
    <row r="39" spans="3:13" ht="13.5" customHeight="1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3:13" ht="12" customHeight="1"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3:7" ht="12.75" customHeight="1">
      <c r="C41" s="126"/>
      <c r="D41" s="126"/>
      <c r="E41" s="126"/>
      <c r="F41" s="126"/>
      <c r="G41" s="126"/>
    </row>
    <row r="42" spans="3:13" ht="13.5" customHeight="1"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3:13" ht="12.75" customHeight="1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3:13" ht="13.5" customHeight="1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3:13" ht="15" customHeight="1"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3:13" ht="26.25" customHeight="1"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</sheetData>
  <sheetProtection/>
  <mergeCells count="33">
    <mergeCell ref="A2:M2"/>
    <mergeCell ref="B6:B7"/>
    <mergeCell ref="A3:M3"/>
    <mergeCell ref="A5:A6"/>
    <mergeCell ref="E5:G5"/>
    <mergeCell ref="H5:H6"/>
    <mergeCell ref="I5:I6"/>
    <mergeCell ref="K5:K6"/>
    <mergeCell ref="L5:L6"/>
    <mergeCell ref="C4:M4"/>
    <mergeCell ref="C5:C6"/>
    <mergeCell ref="D5:D6"/>
    <mergeCell ref="J5:J6"/>
    <mergeCell ref="C27:G27"/>
    <mergeCell ref="C42:M42"/>
    <mergeCell ref="C35:M35"/>
    <mergeCell ref="C28:M28"/>
    <mergeCell ref="C29:M29"/>
    <mergeCell ref="C30:M30"/>
    <mergeCell ref="C31:M31"/>
    <mergeCell ref="C32:M32"/>
    <mergeCell ref="C33:M33"/>
    <mergeCell ref="C36:M36"/>
    <mergeCell ref="C43:M43"/>
    <mergeCell ref="C44:M44"/>
    <mergeCell ref="C34:M34"/>
    <mergeCell ref="C45:M45"/>
    <mergeCell ref="C46:M46"/>
    <mergeCell ref="C37:M37"/>
    <mergeCell ref="C38:G38"/>
    <mergeCell ref="C39:M39"/>
    <mergeCell ref="C40:M40"/>
    <mergeCell ref="C41:G41"/>
  </mergeCells>
  <printOptions/>
  <pageMargins left="0.1968503937007874" right="0.1968503937007874" top="0.3937007874015748" bottom="0.3937007874015748" header="0" footer="0"/>
  <pageSetup firstPageNumber="1" useFirstPageNumber="1" fitToHeight="0" fitToWidth="1" horizontalDpi="600" verticalDpi="600" orientation="landscape" paperSize="9" scale="93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99"/>
  <sheetViews>
    <sheetView zoomScalePageLayoutView="0" workbookViewId="0" topLeftCell="A22">
      <selection activeCell="A18" sqref="A18:IV18"/>
    </sheetView>
  </sheetViews>
  <sheetFormatPr defaultColWidth="11.57421875" defaultRowHeight="12.75"/>
  <cols>
    <col min="1" max="1" width="3.28125" style="0" customWidth="1"/>
    <col min="2" max="2" width="50.7109375" style="0" customWidth="1"/>
    <col min="3" max="3" width="3.7109375" style="0" customWidth="1"/>
    <col min="4" max="6" width="4.7109375" style="0" customWidth="1"/>
    <col min="7" max="7" width="10.7109375" style="15" customWidth="1"/>
    <col min="8" max="8" width="10.7109375" style="20" customWidth="1"/>
    <col min="9" max="9" width="6.7109375" style="15" customWidth="1"/>
    <col min="10" max="11" width="10.7109375" style="20" customWidth="1"/>
    <col min="12" max="12" width="24.7109375" style="0" customWidth="1"/>
  </cols>
  <sheetData>
    <row r="1" spans="1:180" s="8" customFormat="1" ht="12.75">
      <c r="A1" s="21"/>
      <c r="B1" s="22"/>
      <c r="C1" s="23"/>
      <c r="D1" s="23"/>
      <c r="E1" s="23"/>
      <c r="F1" s="23"/>
      <c r="G1" s="12"/>
      <c r="H1" s="16"/>
      <c r="I1" s="12"/>
      <c r="J1" s="17"/>
      <c r="K1" s="17"/>
      <c r="L1" s="52" t="s">
        <v>48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7"/>
      <c r="FV1" s="7"/>
      <c r="FW1" s="7"/>
      <c r="FX1" s="7"/>
    </row>
    <row r="2" spans="1:12" ht="15.75" customHeight="1">
      <c r="A2" s="152" t="s">
        <v>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8" customFormat="1" ht="12.75">
      <c r="A3" s="152" t="s">
        <v>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80" s="8" customFormat="1" ht="13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7"/>
      <c r="FV4" s="7"/>
      <c r="FW4" s="7"/>
      <c r="FX4" s="7"/>
    </row>
    <row r="5" spans="1:12" ht="12.75">
      <c r="A5" s="153" t="s">
        <v>1</v>
      </c>
      <c r="B5" s="154" t="s">
        <v>2</v>
      </c>
      <c r="C5" s="155" t="s">
        <v>26</v>
      </c>
      <c r="D5" s="156" t="s">
        <v>3</v>
      </c>
      <c r="E5" s="156"/>
      <c r="F5" s="156"/>
      <c r="G5" s="157" t="s">
        <v>25</v>
      </c>
      <c r="H5" s="146" t="s">
        <v>21</v>
      </c>
      <c r="I5" s="132" t="s">
        <v>17</v>
      </c>
      <c r="J5" s="148" t="s">
        <v>22</v>
      </c>
      <c r="K5" s="148" t="s">
        <v>23</v>
      </c>
      <c r="L5" s="25" t="s">
        <v>4</v>
      </c>
    </row>
    <row r="6" spans="1:12" ht="58.5" customHeight="1">
      <c r="A6" s="153"/>
      <c r="B6" s="154"/>
      <c r="C6" s="155"/>
      <c r="D6" s="10" t="s">
        <v>18</v>
      </c>
      <c r="E6" s="10" t="s">
        <v>19</v>
      </c>
      <c r="F6" s="10" t="s">
        <v>20</v>
      </c>
      <c r="G6" s="157"/>
      <c r="H6" s="146"/>
      <c r="I6" s="132"/>
      <c r="J6" s="148"/>
      <c r="K6" s="148"/>
      <c r="L6" s="24" t="s">
        <v>5</v>
      </c>
    </row>
    <row r="7" spans="1:12" s="9" customFormat="1" ht="12.7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9">
        <v>7</v>
      </c>
      <c r="H7" s="50">
        <v>8</v>
      </c>
      <c r="I7" s="49">
        <v>9</v>
      </c>
      <c r="J7" s="50">
        <v>10</v>
      </c>
      <c r="K7" s="50">
        <v>11</v>
      </c>
      <c r="L7" s="49">
        <v>12</v>
      </c>
    </row>
    <row r="8" spans="1:12" s="11" customFormat="1" ht="12.75">
      <c r="A8" s="26"/>
      <c r="B8" s="26" t="s">
        <v>6</v>
      </c>
      <c r="C8" s="26"/>
      <c r="D8" s="26"/>
      <c r="E8" s="26"/>
      <c r="F8" s="26"/>
      <c r="G8" s="27"/>
      <c r="H8" s="28"/>
      <c r="I8" s="27"/>
      <c r="J8" s="27"/>
      <c r="K8" s="27"/>
      <c r="L8" s="29"/>
    </row>
    <row r="9" spans="1:12" ht="90" customHeight="1">
      <c r="A9" s="30"/>
      <c r="B9" s="53" t="s">
        <v>61</v>
      </c>
      <c r="C9" s="32">
        <v>1</v>
      </c>
      <c r="D9" s="32">
        <v>695</v>
      </c>
      <c r="E9" s="32">
        <v>810</v>
      </c>
      <c r="F9" s="32">
        <v>2020</v>
      </c>
      <c r="G9" s="43"/>
      <c r="H9" s="34"/>
      <c r="I9" s="44"/>
      <c r="J9" s="35"/>
      <c r="K9" s="35"/>
      <c r="L9" s="45"/>
    </row>
    <row r="10" spans="1:12" ht="90" customHeight="1">
      <c r="A10" s="30">
        <v>2</v>
      </c>
      <c r="B10" s="53" t="s">
        <v>7</v>
      </c>
      <c r="C10" s="32">
        <v>1</v>
      </c>
      <c r="D10" s="32">
        <v>1350</v>
      </c>
      <c r="E10" s="32">
        <v>700</v>
      </c>
      <c r="F10" s="32">
        <v>850</v>
      </c>
      <c r="G10" s="43"/>
      <c r="H10" s="34">
        <f>C10*G10</f>
        <v>0</v>
      </c>
      <c r="I10" s="44"/>
      <c r="J10" s="35">
        <f>I10*H10</f>
        <v>0</v>
      </c>
      <c r="K10" s="35">
        <f>J10+H10</f>
        <v>0</v>
      </c>
      <c r="L10" s="45" t="s">
        <v>0</v>
      </c>
    </row>
    <row r="11" spans="1:12" ht="90" customHeight="1">
      <c r="A11" s="30">
        <v>5</v>
      </c>
      <c r="B11" s="53" t="s">
        <v>95</v>
      </c>
      <c r="C11" s="32">
        <v>2</v>
      </c>
      <c r="D11" s="32" t="s">
        <v>54</v>
      </c>
      <c r="E11" s="32"/>
      <c r="F11" s="32"/>
      <c r="G11" s="43"/>
      <c r="H11" s="34">
        <f aca="true" t="shared" si="0" ref="H11:H16">C11*G11</f>
        <v>0</v>
      </c>
      <c r="I11" s="44"/>
      <c r="J11" s="35">
        <f aca="true" t="shared" si="1" ref="J11:J16">I11*H11</f>
        <v>0</v>
      </c>
      <c r="K11" s="35">
        <f aca="true" t="shared" si="2" ref="K11:K16">J11+H11</f>
        <v>0</v>
      </c>
      <c r="L11" s="45" t="s">
        <v>0</v>
      </c>
    </row>
    <row r="12" spans="1:12" ht="90" customHeight="1">
      <c r="A12" s="30">
        <v>6</v>
      </c>
      <c r="B12" s="53" t="s">
        <v>96</v>
      </c>
      <c r="C12" s="32">
        <v>1</v>
      </c>
      <c r="D12" s="32">
        <v>1100</v>
      </c>
      <c r="E12" s="32">
        <v>700</v>
      </c>
      <c r="F12" s="32">
        <v>850</v>
      </c>
      <c r="G12" s="43"/>
      <c r="H12" s="34">
        <f t="shared" si="0"/>
        <v>0</v>
      </c>
      <c r="I12" s="44"/>
      <c r="J12" s="35">
        <f t="shared" si="1"/>
        <v>0</v>
      </c>
      <c r="K12" s="35">
        <f t="shared" si="2"/>
        <v>0</v>
      </c>
      <c r="L12" s="45" t="s">
        <v>0</v>
      </c>
    </row>
    <row r="13" spans="1:12" ht="129" customHeight="1">
      <c r="A13" s="30">
        <v>14</v>
      </c>
      <c r="B13" s="53" t="s">
        <v>8</v>
      </c>
      <c r="C13" s="32">
        <v>1</v>
      </c>
      <c r="D13" s="32">
        <v>1160</v>
      </c>
      <c r="E13" s="32">
        <v>600</v>
      </c>
      <c r="F13" s="32">
        <v>850</v>
      </c>
      <c r="G13" s="43"/>
      <c r="H13" s="34">
        <f t="shared" si="0"/>
        <v>0</v>
      </c>
      <c r="I13" s="44"/>
      <c r="J13" s="35">
        <f t="shared" si="1"/>
        <v>0</v>
      </c>
      <c r="K13" s="35">
        <f t="shared" si="2"/>
        <v>0</v>
      </c>
      <c r="L13" s="45" t="s">
        <v>0</v>
      </c>
    </row>
    <row r="14" spans="1:12" ht="111.75" customHeight="1">
      <c r="A14" s="30">
        <v>19</v>
      </c>
      <c r="B14" s="67" t="s">
        <v>15</v>
      </c>
      <c r="C14" s="32">
        <v>1</v>
      </c>
      <c r="D14" s="32"/>
      <c r="E14" s="32"/>
      <c r="F14" s="32"/>
      <c r="G14" s="43"/>
      <c r="H14" s="34">
        <f t="shared" si="0"/>
        <v>0</v>
      </c>
      <c r="I14" s="44"/>
      <c r="J14" s="35">
        <f t="shared" si="1"/>
        <v>0</v>
      </c>
      <c r="K14" s="35">
        <f t="shared" si="2"/>
        <v>0</v>
      </c>
      <c r="L14" s="45" t="s">
        <v>0</v>
      </c>
    </row>
    <row r="15" spans="1:12" ht="170.25" customHeight="1">
      <c r="A15" s="30">
        <v>20</v>
      </c>
      <c r="B15" s="67" t="s">
        <v>16</v>
      </c>
      <c r="C15" s="32">
        <v>1</v>
      </c>
      <c r="D15" s="32"/>
      <c r="E15" s="32"/>
      <c r="F15" s="32"/>
      <c r="G15" s="43"/>
      <c r="H15" s="34">
        <f t="shared" si="0"/>
        <v>0</v>
      </c>
      <c r="I15" s="44"/>
      <c r="J15" s="35">
        <f t="shared" si="1"/>
        <v>0</v>
      </c>
      <c r="K15" s="35">
        <f t="shared" si="2"/>
        <v>0</v>
      </c>
      <c r="L15" s="45" t="s">
        <v>0</v>
      </c>
    </row>
    <row r="16" spans="1:12" ht="59.25" customHeight="1">
      <c r="A16" s="30">
        <v>21</v>
      </c>
      <c r="B16" s="67" t="s">
        <v>9</v>
      </c>
      <c r="C16" s="32">
        <v>1</v>
      </c>
      <c r="D16" s="32"/>
      <c r="E16" s="32"/>
      <c r="F16" s="32"/>
      <c r="G16" s="43"/>
      <c r="H16" s="34">
        <f t="shared" si="0"/>
        <v>0</v>
      </c>
      <c r="I16" s="44"/>
      <c r="J16" s="35">
        <f t="shared" si="1"/>
        <v>0</v>
      </c>
      <c r="K16" s="35">
        <f t="shared" si="2"/>
        <v>0</v>
      </c>
      <c r="L16" s="45" t="s">
        <v>0</v>
      </c>
    </row>
    <row r="17" spans="1:12" ht="90" customHeight="1">
      <c r="A17" s="30">
        <v>2</v>
      </c>
      <c r="B17" s="53" t="s">
        <v>10</v>
      </c>
      <c r="C17" s="32">
        <v>1</v>
      </c>
      <c r="D17" s="36"/>
      <c r="E17" s="36"/>
      <c r="F17" s="36"/>
      <c r="G17" s="43"/>
      <c r="H17" s="34">
        <f>C17*G17</f>
        <v>0</v>
      </c>
      <c r="I17" s="44"/>
      <c r="J17" s="35">
        <f>I17*H17</f>
        <v>0</v>
      </c>
      <c r="K17" s="35">
        <f>J17+H17</f>
        <v>0</v>
      </c>
      <c r="L17" s="45" t="s">
        <v>0</v>
      </c>
    </row>
    <row r="18" spans="1:12" ht="12.75">
      <c r="A18" s="46"/>
      <c r="B18" s="46" t="s">
        <v>12</v>
      </c>
      <c r="C18" s="46"/>
      <c r="D18" s="46"/>
      <c r="E18" s="46"/>
      <c r="F18" s="46"/>
      <c r="G18" s="27"/>
      <c r="H18" s="28"/>
      <c r="I18" s="27"/>
      <c r="J18" s="27"/>
      <c r="K18" s="27"/>
      <c r="L18" s="29"/>
    </row>
    <row r="19" spans="1:12" ht="90" customHeight="1">
      <c r="A19" s="30"/>
      <c r="B19" s="54" t="s">
        <v>75</v>
      </c>
      <c r="C19" s="32">
        <v>1</v>
      </c>
      <c r="D19" s="32">
        <v>1790</v>
      </c>
      <c r="E19" s="32">
        <v>750</v>
      </c>
      <c r="F19" s="32">
        <v>900</v>
      </c>
      <c r="G19" s="43"/>
      <c r="H19" s="34">
        <f aca="true" t="shared" si="3" ref="H19:H24">C19*G19</f>
        <v>0</v>
      </c>
      <c r="I19" s="44"/>
      <c r="J19" s="35">
        <f aca="true" t="shared" si="4" ref="J19:J24">I19*H19</f>
        <v>0</v>
      </c>
      <c r="K19" s="35">
        <f aca="true" t="shared" si="5" ref="K19:K24">J19+H19</f>
        <v>0</v>
      </c>
      <c r="L19" s="45"/>
    </row>
    <row r="20" spans="1:12" ht="90" customHeight="1">
      <c r="A20" s="30"/>
      <c r="B20" s="54" t="s">
        <v>77</v>
      </c>
      <c r="C20" s="32">
        <v>1</v>
      </c>
      <c r="D20" s="32">
        <v>600</v>
      </c>
      <c r="E20" s="32">
        <v>750</v>
      </c>
      <c r="F20" s="32">
        <v>900</v>
      </c>
      <c r="G20" s="43"/>
      <c r="H20" s="34">
        <f t="shared" si="3"/>
        <v>0</v>
      </c>
      <c r="I20" s="44"/>
      <c r="J20" s="35">
        <f t="shared" si="4"/>
        <v>0</v>
      </c>
      <c r="K20" s="35">
        <f t="shared" si="5"/>
        <v>0</v>
      </c>
      <c r="L20" s="45"/>
    </row>
    <row r="21" spans="1:12" ht="90" customHeight="1">
      <c r="A21" s="30"/>
      <c r="B21" s="54" t="s">
        <v>78</v>
      </c>
      <c r="C21" s="32">
        <v>1</v>
      </c>
      <c r="D21" s="32">
        <v>900</v>
      </c>
      <c r="E21" s="32">
        <v>900</v>
      </c>
      <c r="F21" s="32">
        <v>550</v>
      </c>
      <c r="G21" s="43"/>
      <c r="H21" s="34">
        <f t="shared" si="3"/>
        <v>0</v>
      </c>
      <c r="I21" s="44"/>
      <c r="J21" s="35">
        <f t="shared" si="4"/>
        <v>0</v>
      </c>
      <c r="K21" s="35">
        <f t="shared" si="5"/>
        <v>0</v>
      </c>
      <c r="L21" s="45"/>
    </row>
    <row r="22" spans="1:12" ht="90" customHeight="1">
      <c r="A22" s="30"/>
      <c r="B22" s="54" t="s">
        <v>76</v>
      </c>
      <c r="C22" s="32">
        <v>1</v>
      </c>
      <c r="D22" s="32">
        <v>734</v>
      </c>
      <c r="E22" s="32">
        <v>750</v>
      </c>
      <c r="F22" s="32">
        <v>580</v>
      </c>
      <c r="G22" s="43"/>
      <c r="H22" s="34">
        <f t="shared" si="3"/>
        <v>0</v>
      </c>
      <c r="I22" s="44"/>
      <c r="J22" s="35">
        <f t="shared" si="4"/>
        <v>0</v>
      </c>
      <c r="K22" s="35">
        <f t="shared" si="5"/>
        <v>0</v>
      </c>
      <c r="L22" s="45"/>
    </row>
    <row r="23" spans="1:12" ht="90" customHeight="1">
      <c r="A23" s="30"/>
      <c r="B23" s="54" t="s">
        <v>74</v>
      </c>
      <c r="C23" s="32">
        <v>1</v>
      </c>
      <c r="D23" s="32">
        <v>900</v>
      </c>
      <c r="E23" s="32">
        <v>700</v>
      </c>
      <c r="F23" s="32">
        <v>2000</v>
      </c>
      <c r="G23" s="43"/>
      <c r="H23" s="34">
        <f t="shared" si="3"/>
        <v>0</v>
      </c>
      <c r="I23" s="44"/>
      <c r="J23" s="35">
        <f t="shared" si="4"/>
        <v>0</v>
      </c>
      <c r="K23" s="35">
        <f t="shared" si="5"/>
        <v>0</v>
      </c>
      <c r="L23" s="45"/>
    </row>
    <row r="24" spans="1:12" ht="90" customHeight="1">
      <c r="A24" s="30">
        <v>2</v>
      </c>
      <c r="B24" s="54" t="s">
        <v>10</v>
      </c>
      <c r="C24" s="32">
        <v>1</v>
      </c>
      <c r="D24" s="32"/>
      <c r="E24" s="32"/>
      <c r="F24" s="32"/>
      <c r="G24" s="43"/>
      <c r="H24" s="34">
        <f t="shared" si="3"/>
        <v>0</v>
      </c>
      <c r="I24" s="44"/>
      <c r="J24" s="35">
        <f t="shared" si="4"/>
        <v>0</v>
      </c>
      <c r="K24" s="35">
        <f t="shared" si="5"/>
        <v>0</v>
      </c>
      <c r="L24" s="45" t="s">
        <v>0</v>
      </c>
    </row>
    <row r="25" spans="1:12" s="11" customFormat="1" ht="12.75">
      <c r="A25" s="47"/>
      <c r="B25" s="47" t="s">
        <v>13</v>
      </c>
      <c r="C25" s="47"/>
      <c r="D25" s="47"/>
      <c r="E25" s="47"/>
      <c r="F25" s="47"/>
      <c r="G25" s="27"/>
      <c r="H25" s="28"/>
      <c r="I25" s="27"/>
      <c r="J25" s="27"/>
      <c r="K25" s="27"/>
      <c r="L25" s="29"/>
    </row>
    <row r="26" spans="1:12" ht="90" customHeight="1">
      <c r="A26" s="30">
        <v>1</v>
      </c>
      <c r="B26" s="53" t="s">
        <v>14</v>
      </c>
      <c r="C26" s="32">
        <v>2</v>
      </c>
      <c r="D26" s="32">
        <v>600</v>
      </c>
      <c r="E26" s="32">
        <v>600</v>
      </c>
      <c r="F26" s="32">
        <v>2000</v>
      </c>
      <c r="G26" s="43"/>
      <c r="H26" s="34">
        <f>C26*G26</f>
        <v>0</v>
      </c>
      <c r="I26" s="44"/>
      <c r="J26" s="35">
        <f>I26*H26</f>
        <v>0</v>
      </c>
      <c r="K26" s="35">
        <f>J26+H26</f>
        <v>0</v>
      </c>
      <c r="L26" s="45" t="s">
        <v>0</v>
      </c>
    </row>
    <row r="27" spans="1:12" s="11" customFormat="1" ht="12.75">
      <c r="A27" s="47"/>
      <c r="B27" s="47" t="s">
        <v>11</v>
      </c>
      <c r="C27" s="47"/>
      <c r="D27" s="47"/>
      <c r="E27" s="47"/>
      <c r="F27" s="47"/>
      <c r="G27" s="27"/>
      <c r="H27" s="28"/>
      <c r="I27" s="27"/>
      <c r="J27" s="27"/>
      <c r="K27" s="27"/>
      <c r="L27" s="29"/>
    </row>
    <row r="28" spans="1:12" s="11" customFormat="1" ht="12.75">
      <c r="A28" s="47"/>
      <c r="B28" s="66" t="s">
        <v>59</v>
      </c>
      <c r="C28" s="63">
        <v>1</v>
      </c>
      <c r="D28" s="63">
        <v>1170</v>
      </c>
      <c r="E28" s="63">
        <v>700</v>
      </c>
      <c r="F28" s="63">
        <v>850</v>
      </c>
      <c r="G28" s="27"/>
      <c r="H28" s="28"/>
      <c r="I28" s="27"/>
      <c r="J28" s="27"/>
      <c r="K28" s="27"/>
      <c r="L28" s="29"/>
    </row>
    <row r="29" spans="1:12" ht="90" customHeight="1">
      <c r="A29" s="30"/>
      <c r="B29" s="65" t="s">
        <v>92</v>
      </c>
      <c r="C29" s="32">
        <v>2</v>
      </c>
      <c r="D29" s="32">
        <v>1500</v>
      </c>
      <c r="E29" s="32">
        <v>300</v>
      </c>
      <c r="F29" s="32">
        <v>600</v>
      </c>
      <c r="G29" s="43"/>
      <c r="H29" s="34"/>
      <c r="I29" s="44"/>
      <c r="J29" s="35"/>
      <c r="K29" s="35"/>
      <c r="L29" s="45"/>
    </row>
    <row r="30" spans="1:12" ht="90" customHeight="1">
      <c r="A30" s="30"/>
      <c r="B30" s="65" t="s">
        <v>10</v>
      </c>
      <c r="C30" s="32"/>
      <c r="D30" s="32"/>
      <c r="E30" s="32"/>
      <c r="F30" s="32"/>
      <c r="G30" s="43"/>
      <c r="H30" s="34"/>
      <c r="I30" s="44"/>
      <c r="J30" s="35"/>
      <c r="K30" s="35"/>
      <c r="L30" s="45"/>
    </row>
    <row r="31" spans="1:12" ht="90" customHeight="1">
      <c r="A31" s="30"/>
      <c r="B31" s="65" t="s">
        <v>93</v>
      </c>
      <c r="C31" s="32">
        <v>1</v>
      </c>
      <c r="D31" s="32">
        <v>1500</v>
      </c>
      <c r="E31" s="32">
        <v>600</v>
      </c>
      <c r="F31" s="32">
        <v>850</v>
      </c>
      <c r="G31" s="43"/>
      <c r="H31" s="34"/>
      <c r="I31" s="44"/>
      <c r="J31" s="35"/>
      <c r="K31" s="35"/>
      <c r="L31" s="45"/>
    </row>
    <row r="32" spans="1:12" ht="90" customHeight="1">
      <c r="A32" s="30"/>
      <c r="B32" s="65" t="s">
        <v>91</v>
      </c>
      <c r="C32" s="32">
        <v>1</v>
      </c>
      <c r="D32" s="32">
        <v>1600</v>
      </c>
      <c r="E32" s="32">
        <v>400</v>
      </c>
      <c r="F32" s="32">
        <v>600</v>
      </c>
      <c r="G32" s="43"/>
      <c r="H32" s="34"/>
      <c r="I32" s="44"/>
      <c r="J32" s="35"/>
      <c r="K32" s="35"/>
      <c r="L32" s="45"/>
    </row>
    <row r="33" spans="1:12" ht="90" customHeight="1">
      <c r="A33" s="30"/>
      <c r="B33" s="65" t="s">
        <v>63</v>
      </c>
      <c r="C33" s="32">
        <v>1</v>
      </c>
      <c r="D33" s="32" t="s">
        <v>54</v>
      </c>
      <c r="E33" s="32"/>
      <c r="F33" s="32"/>
      <c r="G33" s="43"/>
      <c r="H33" s="34"/>
      <c r="I33" s="44"/>
      <c r="J33" s="35"/>
      <c r="K33" s="35"/>
      <c r="L33" s="45"/>
    </row>
    <row r="34" spans="1:12" ht="90" customHeight="1">
      <c r="A34" s="30"/>
      <c r="B34" s="65" t="s">
        <v>90</v>
      </c>
      <c r="C34" s="32">
        <v>1</v>
      </c>
      <c r="D34" s="32">
        <v>1600</v>
      </c>
      <c r="E34" s="32">
        <v>700</v>
      </c>
      <c r="F34" s="32">
        <v>850</v>
      </c>
      <c r="G34" s="43"/>
      <c r="H34" s="34"/>
      <c r="I34" s="44"/>
      <c r="J34" s="35"/>
      <c r="K34" s="35"/>
      <c r="L34" s="45"/>
    </row>
    <row r="35" spans="1:12" ht="90" customHeight="1">
      <c r="A35" s="30"/>
      <c r="B35" s="65" t="s">
        <v>88</v>
      </c>
      <c r="C35" s="32">
        <v>1</v>
      </c>
      <c r="D35" s="32">
        <v>2500</v>
      </c>
      <c r="E35" s="32">
        <v>600</v>
      </c>
      <c r="F35" s="32" t="s">
        <v>89</v>
      </c>
      <c r="G35" s="43"/>
      <c r="H35" s="34"/>
      <c r="I35" s="44"/>
      <c r="J35" s="35"/>
      <c r="K35" s="35"/>
      <c r="L35" s="45"/>
    </row>
    <row r="36" spans="1:12" ht="90" customHeight="1">
      <c r="A36" s="30"/>
      <c r="B36" s="65" t="s">
        <v>94</v>
      </c>
      <c r="C36" s="32">
        <v>1</v>
      </c>
      <c r="D36" s="32">
        <v>1600</v>
      </c>
      <c r="E36" s="32">
        <v>400</v>
      </c>
      <c r="F36" s="32">
        <v>600</v>
      </c>
      <c r="G36" s="43"/>
      <c r="H36" s="34"/>
      <c r="I36" s="44"/>
      <c r="J36" s="35"/>
      <c r="K36" s="35"/>
      <c r="L36" s="45"/>
    </row>
    <row r="37" spans="1:12" ht="90" customHeight="1">
      <c r="A37" s="30"/>
      <c r="B37" s="65" t="s">
        <v>94</v>
      </c>
      <c r="C37" s="32">
        <v>1</v>
      </c>
      <c r="D37" s="32">
        <v>2250</v>
      </c>
      <c r="E37" s="32">
        <v>300</v>
      </c>
      <c r="F37" s="32">
        <v>600</v>
      </c>
      <c r="G37" s="43"/>
      <c r="H37" s="34"/>
      <c r="I37" s="44"/>
      <c r="J37" s="35"/>
      <c r="K37" s="35"/>
      <c r="L37" s="45"/>
    </row>
    <row r="38" spans="1:12" ht="90" customHeight="1">
      <c r="A38" s="30"/>
      <c r="B38" s="65" t="s">
        <v>61</v>
      </c>
      <c r="C38" s="32">
        <v>1</v>
      </c>
      <c r="D38" s="32">
        <v>695</v>
      </c>
      <c r="E38" s="32">
        <v>810</v>
      </c>
      <c r="F38" s="32">
        <v>1200</v>
      </c>
      <c r="G38" s="43"/>
      <c r="H38" s="34"/>
      <c r="I38" s="44"/>
      <c r="J38" s="35"/>
      <c r="K38" s="35"/>
      <c r="L38" s="45"/>
    </row>
    <row r="39" spans="1:12" ht="109.5" customHeight="1">
      <c r="A39" s="30">
        <v>2</v>
      </c>
      <c r="B39" s="65" t="s">
        <v>87</v>
      </c>
      <c r="C39" s="32">
        <v>1</v>
      </c>
      <c r="D39" s="32">
        <v>1390</v>
      </c>
      <c r="E39" s="32">
        <v>810</v>
      </c>
      <c r="F39" s="32">
        <v>2020</v>
      </c>
      <c r="G39" s="43"/>
      <c r="H39" s="34">
        <f>C39*G39</f>
        <v>0</v>
      </c>
      <c r="I39" s="44"/>
      <c r="J39" s="35">
        <f>I39*H39</f>
        <v>0</v>
      </c>
      <c r="K39" s="35">
        <f>J39+H39</f>
        <v>0</v>
      </c>
      <c r="L39" s="45" t="s">
        <v>0</v>
      </c>
    </row>
    <row r="40" spans="1:12" s="11" customFormat="1" ht="12.75">
      <c r="A40" s="47"/>
      <c r="B40" s="47" t="s">
        <v>86</v>
      </c>
      <c r="C40" s="47"/>
      <c r="D40" s="47"/>
      <c r="E40" s="47"/>
      <c r="F40" s="47"/>
      <c r="G40" s="27"/>
      <c r="H40" s="28"/>
      <c r="I40" s="27"/>
      <c r="J40" s="27"/>
      <c r="K40" s="27"/>
      <c r="L40" s="29"/>
    </row>
    <row r="41" spans="1:12" s="11" customFormat="1" ht="12.75">
      <c r="A41" s="47"/>
      <c r="B41" s="64" t="s">
        <v>61</v>
      </c>
      <c r="C41" s="63">
        <v>3</v>
      </c>
      <c r="D41" s="63">
        <v>1390</v>
      </c>
      <c r="E41" s="63">
        <v>810</v>
      </c>
      <c r="F41" s="63">
        <v>2020</v>
      </c>
      <c r="G41" s="27"/>
      <c r="H41" s="28"/>
      <c r="I41" s="27"/>
      <c r="J41" s="27"/>
      <c r="K41" s="27"/>
      <c r="L41" s="29"/>
    </row>
    <row r="42" spans="1:12" s="11" customFormat="1" ht="12.75">
      <c r="A42" s="47"/>
      <c r="B42" s="64" t="s">
        <v>62</v>
      </c>
      <c r="C42" s="63">
        <v>2</v>
      </c>
      <c r="D42" s="63">
        <v>1390</v>
      </c>
      <c r="E42" s="63">
        <v>810</v>
      </c>
      <c r="F42" s="63">
        <v>2020</v>
      </c>
      <c r="G42" s="27"/>
      <c r="H42" s="28"/>
      <c r="I42" s="27"/>
      <c r="J42" s="27"/>
      <c r="K42" s="27"/>
      <c r="L42" s="29"/>
    </row>
    <row r="43" spans="1:12" s="11" customFormat="1" ht="12.75">
      <c r="A43" s="47"/>
      <c r="B43" s="64" t="s">
        <v>84</v>
      </c>
      <c r="C43" s="63">
        <v>1</v>
      </c>
      <c r="D43" s="63">
        <v>1070</v>
      </c>
      <c r="E43" s="63">
        <v>460</v>
      </c>
      <c r="F43" s="63">
        <v>1800</v>
      </c>
      <c r="G43" s="27"/>
      <c r="H43" s="28"/>
      <c r="I43" s="27"/>
      <c r="J43" s="27"/>
      <c r="K43" s="27"/>
      <c r="L43" s="29"/>
    </row>
    <row r="44" spans="1:12" s="11" customFormat="1" ht="12.75">
      <c r="A44" s="47"/>
      <c r="B44" s="64" t="s">
        <v>85</v>
      </c>
      <c r="C44" s="63">
        <v>1</v>
      </c>
      <c r="D44" s="63">
        <v>500</v>
      </c>
      <c r="E44" s="63">
        <v>810</v>
      </c>
      <c r="F44" s="63">
        <v>850</v>
      </c>
      <c r="G44" s="27"/>
      <c r="H44" s="28"/>
      <c r="I44" s="27"/>
      <c r="J44" s="27"/>
      <c r="K44" s="27"/>
      <c r="L44" s="29"/>
    </row>
    <row r="45" spans="1:12" s="11" customFormat="1" ht="12.75">
      <c r="A45" s="47"/>
      <c r="B45" s="64" t="s">
        <v>84</v>
      </c>
      <c r="C45" s="63">
        <v>1</v>
      </c>
      <c r="D45" s="63">
        <v>1820</v>
      </c>
      <c r="E45" s="63">
        <v>610</v>
      </c>
      <c r="F45" s="63">
        <v>1800</v>
      </c>
      <c r="G45" s="27"/>
      <c r="H45" s="28"/>
      <c r="I45" s="27"/>
      <c r="J45" s="27"/>
      <c r="K45" s="27"/>
      <c r="L45" s="29"/>
    </row>
    <row r="46" spans="1:12" s="11" customFormat="1" ht="12.75">
      <c r="A46" s="47"/>
      <c r="B46" s="64" t="s">
        <v>84</v>
      </c>
      <c r="C46" s="63">
        <v>1</v>
      </c>
      <c r="D46" s="63">
        <v>610</v>
      </c>
      <c r="E46" s="63">
        <v>610</v>
      </c>
      <c r="F46" s="63">
        <v>1800</v>
      </c>
      <c r="G46" s="27"/>
      <c r="H46" s="28"/>
      <c r="I46" s="27"/>
      <c r="J46" s="27"/>
      <c r="K46" s="27"/>
      <c r="L46" s="29"/>
    </row>
    <row r="47" spans="1:12" ht="90" customHeight="1">
      <c r="A47" s="30"/>
      <c r="B47" s="53" t="s">
        <v>51</v>
      </c>
      <c r="C47" s="32">
        <v>1</v>
      </c>
      <c r="D47" s="32">
        <v>950</v>
      </c>
      <c r="E47" s="32">
        <v>700</v>
      </c>
      <c r="F47" s="32">
        <v>850</v>
      </c>
      <c r="G47" s="43"/>
      <c r="H47" s="34"/>
      <c r="I47" s="44"/>
      <c r="J47" s="35"/>
      <c r="K47" s="35"/>
      <c r="L47" s="45"/>
    </row>
    <row r="48" spans="1:12" ht="90" customHeight="1">
      <c r="A48" s="30"/>
      <c r="B48" s="53" t="s">
        <v>52</v>
      </c>
      <c r="C48" s="32">
        <v>1</v>
      </c>
      <c r="D48" s="32">
        <v>1000</v>
      </c>
      <c r="E48" s="32">
        <v>700</v>
      </c>
      <c r="F48" s="32">
        <v>850</v>
      </c>
      <c r="G48" s="43"/>
      <c r="H48" s="34"/>
      <c r="I48" s="44"/>
      <c r="J48" s="35"/>
      <c r="K48" s="35"/>
      <c r="L48" s="45"/>
    </row>
    <row r="49" spans="1:12" ht="90" customHeight="1">
      <c r="A49" s="30"/>
      <c r="B49" s="53" t="s">
        <v>55</v>
      </c>
      <c r="C49" s="32">
        <v>2</v>
      </c>
      <c r="D49" s="32">
        <v>1200</v>
      </c>
      <c r="E49" s="32">
        <v>700</v>
      </c>
      <c r="F49" s="32">
        <v>850</v>
      </c>
      <c r="G49" s="43"/>
      <c r="H49" s="34"/>
      <c r="I49" s="44"/>
      <c r="J49" s="35"/>
      <c r="K49" s="35"/>
      <c r="L49" s="45"/>
    </row>
    <row r="50" spans="1:12" ht="90" customHeight="1">
      <c r="A50" s="30"/>
      <c r="B50" s="53" t="s">
        <v>57</v>
      </c>
      <c r="C50" s="32">
        <v>1</v>
      </c>
      <c r="D50" s="32">
        <v>1200</v>
      </c>
      <c r="E50" s="32">
        <v>300</v>
      </c>
      <c r="F50" s="32">
        <v>300</v>
      </c>
      <c r="G50" s="43"/>
      <c r="H50" s="34"/>
      <c r="I50" s="44"/>
      <c r="J50" s="35"/>
      <c r="K50" s="35"/>
      <c r="L50" s="45"/>
    </row>
    <row r="51" spans="1:12" ht="90" customHeight="1">
      <c r="A51" s="30"/>
      <c r="B51" s="53" t="s">
        <v>56</v>
      </c>
      <c r="C51" s="32">
        <v>1</v>
      </c>
      <c r="D51" s="32">
        <v>1200</v>
      </c>
      <c r="E51" s="32">
        <v>600</v>
      </c>
      <c r="F51" s="32">
        <v>850</v>
      </c>
      <c r="G51" s="43"/>
      <c r="H51" s="34"/>
      <c r="I51" s="44"/>
      <c r="J51" s="35"/>
      <c r="K51" s="35"/>
      <c r="L51" s="45"/>
    </row>
    <row r="52" spans="1:12" ht="90" customHeight="1">
      <c r="A52" s="30"/>
      <c r="B52" s="53" t="s">
        <v>59</v>
      </c>
      <c r="C52" s="32">
        <v>1</v>
      </c>
      <c r="D52" s="32">
        <v>900</v>
      </c>
      <c r="E52" s="32">
        <v>700</v>
      </c>
      <c r="F52" s="32">
        <v>850</v>
      </c>
      <c r="G52" s="43"/>
      <c r="H52" s="34"/>
      <c r="I52" s="44"/>
      <c r="J52" s="35"/>
      <c r="K52" s="35"/>
      <c r="L52" s="45"/>
    </row>
    <row r="53" spans="1:12" ht="90" customHeight="1">
      <c r="A53" s="30"/>
      <c r="B53" s="53" t="s">
        <v>59</v>
      </c>
      <c r="C53" s="32">
        <v>1</v>
      </c>
      <c r="D53" s="32">
        <v>700</v>
      </c>
      <c r="E53" s="32">
        <v>700</v>
      </c>
      <c r="F53" s="32">
        <v>850</v>
      </c>
      <c r="G53" s="43"/>
      <c r="H53" s="34"/>
      <c r="I53" s="44"/>
      <c r="J53" s="35"/>
      <c r="K53" s="35"/>
      <c r="L53" s="45"/>
    </row>
    <row r="54" spans="1:12" ht="90" customHeight="1">
      <c r="A54" s="30"/>
      <c r="B54" s="53" t="s">
        <v>59</v>
      </c>
      <c r="C54" s="32">
        <v>1</v>
      </c>
      <c r="D54" s="32">
        <v>1100</v>
      </c>
      <c r="E54" s="32">
        <v>700</v>
      </c>
      <c r="F54" s="32">
        <v>850</v>
      </c>
      <c r="G54" s="43"/>
      <c r="H54" s="34"/>
      <c r="I54" s="44"/>
      <c r="J54" s="35"/>
      <c r="K54" s="35"/>
      <c r="L54" s="45"/>
    </row>
    <row r="55" spans="1:12" ht="90" customHeight="1">
      <c r="A55" s="30"/>
      <c r="B55" s="53" t="s">
        <v>73</v>
      </c>
      <c r="C55" s="32">
        <v>1</v>
      </c>
      <c r="D55" s="32">
        <v>1100</v>
      </c>
      <c r="E55" s="32">
        <v>300</v>
      </c>
      <c r="F55" s="32">
        <v>300</v>
      </c>
      <c r="G55" s="43"/>
      <c r="H55" s="34"/>
      <c r="I55" s="44"/>
      <c r="J55" s="35"/>
      <c r="K55" s="35"/>
      <c r="L55" s="45"/>
    </row>
    <row r="56" spans="1:12" ht="90" customHeight="1">
      <c r="A56" s="30"/>
      <c r="B56" s="53" t="s">
        <v>53</v>
      </c>
      <c r="C56" s="32">
        <v>1</v>
      </c>
      <c r="D56" s="32" t="s">
        <v>54</v>
      </c>
      <c r="E56" s="32"/>
      <c r="F56" s="32"/>
      <c r="G56" s="43"/>
      <c r="H56" s="34"/>
      <c r="I56" s="44"/>
      <c r="J56" s="35"/>
      <c r="K56" s="35"/>
      <c r="L56" s="45"/>
    </row>
    <row r="57" spans="1:12" ht="90" customHeight="1">
      <c r="A57" s="30"/>
      <c r="B57" s="53" t="s">
        <v>58</v>
      </c>
      <c r="C57" s="32">
        <v>4</v>
      </c>
      <c r="D57" s="32" t="s">
        <v>54</v>
      </c>
      <c r="E57" s="32"/>
      <c r="F57" s="32"/>
      <c r="G57" s="43"/>
      <c r="H57" s="34"/>
      <c r="I57" s="44"/>
      <c r="J57" s="35"/>
      <c r="K57" s="35"/>
      <c r="L57" s="45"/>
    </row>
    <row r="58" spans="1:12" ht="90" customHeight="1">
      <c r="A58" s="30"/>
      <c r="B58" s="53" t="s">
        <v>62</v>
      </c>
      <c r="C58" s="32">
        <v>1</v>
      </c>
      <c r="D58" s="32">
        <v>650</v>
      </c>
      <c r="E58" s="32">
        <v>590</v>
      </c>
      <c r="F58" s="32">
        <v>1900</v>
      </c>
      <c r="G58" s="43"/>
      <c r="H58" s="34"/>
      <c r="I58" s="44"/>
      <c r="J58" s="35"/>
      <c r="K58" s="35"/>
      <c r="L58" s="45"/>
    </row>
    <row r="59" spans="1:12" ht="90" customHeight="1">
      <c r="A59" s="30"/>
      <c r="B59" s="53" t="s">
        <v>61</v>
      </c>
      <c r="C59" s="32">
        <v>1</v>
      </c>
      <c r="D59" s="32">
        <v>1390</v>
      </c>
      <c r="E59" s="32">
        <v>810</v>
      </c>
      <c r="F59" s="32">
        <v>2020</v>
      </c>
      <c r="G59" s="43"/>
      <c r="H59" s="34"/>
      <c r="I59" s="44"/>
      <c r="J59" s="35"/>
      <c r="K59" s="35"/>
      <c r="L59" s="45"/>
    </row>
    <row r="60" spans="1:12" ht="90" customHeight="1">
      <c r="A60" s="30"/>
      <c r="B60" s="53" t="s">
        <v>63</v>
      </c>
      <c r="C60" s="32">
        <v>1</v>
      </c>
      <c r="D60" s="32" t="s">
        <v>54</v>
      </c>
      <c r="E60" s="32"/>
      <c r="F60" s="32"/>
      <c r="G60" s="43"/>
      <c r="H60" s="34"/>
      <c r="I60" s="44"/>
      <c r="J60" s="35"/>
      <c r="K60" s="35"/>
      <c r="L60" s="45"/>
    </row>
    <row r="61" spans="1:12" ht="90" customHeight="1">
      <c r="A61" s="30"/>
      <c r="B61" s="53" t="s">
        <v>60</v>
      </c>
      <c r="C61" s="32">
        <v>1</v>
      </c>
      <c r="D61" s="32">
        <v>1200</v>
      </c>
      <c r="E61" s="32">
        <v>500</v>
      </c>
      <c r="F61" s="32">
        <v>2000</v>
      </c>
      <c r="G61" s="43"/>
      <c r="H61" s="34"/>
      <c r="I61" s="44"/>
      <c r="J61" s="35"/>
      <c r="K61" s="35"/>
      <c r="L61" s="45"/>
    </row>
    <row r="62" spans="1:12" ht="90" customHeight="1">
      <c r="A62" s="30"/>
      <c r="B62" s="53" t="s">
        <v>68</v>
      </c>
      <c r="C62" s="32">
        <v>1</v>
      </c>
      <c r="D62" s="32">
        <v>300</v>
      </c>
      <c r="E62" s="32">
        <v>700</v>
      </c>
      <c r="F62" s="32">
        <v>850</v>
      </c>
      <c r="G62" s="43"/>
      <c r="H62" s="34"/>
      <c r="I62" s="44"/>
      <c r="J62" s="35"/>
      <c r="K62" s="35"/>
      <c r="L62" s="45"/>
    </row>
    <row r="63" spans="1:12" ht="90" customHeight="1">
      <c r="A63" s="30"/>
      <c r="B63" s="53" t="s">
        <v>69</v>
      </c>
      <c r="C63" s="32">
        <v>1</v>
      </c>
      <c r="D63" s="32"/>
      <c r="E63" s="32"/>
      <c r="F63" s="32"/>
      <c r="G63" s="43"/>
      <c r="H63" s="34"/>
      <c r="I63" s="44"/>
      <c r="J63" s="35"/>
      <c r="K63" s="35"/>
      <c r="L63" s="45"/>
    </row>
    <row r="64" spans="1:12" ht="90" customHeight="1">
      <c r="A64" s="30"/>
      <c r="B64" s="53" t="s">
        <v>67</v>
      </c>
      <c r="C64" s="32">
        <v>2</v>
      </c>
      <c r="D64" s="32">
        <v>580</v>
      </c>
      <c r="E64" s="32">
        <v>580</v>
      </c>
      <c r="F64" s="32">
        <v>400</v>
      </c>
      <c r="G64" s="43"/>
      <c r="H64" s="34"/>
      <c r="I64" s="44"/>
      <c r="J64" s="35"/>
      <c r="K64" s="35"/>
      <c r="L64" s="45"/>
    </row>
    <row r="65" spans="1:12" ht="90" customHeight="1">
      <c r="A65" s="30"/>
      <c r="B65" s="53" t="s">
        <v>66</v>
      </c>
      <c r="C65" s="32">
        <v>1</v>
      </c>
      <c r="D65" s="32">
        <v>300</v>
      </c>
      <c r="E65" s="32">
        <v>700</v>
      </c>
      <c r="F65" s="32">
        <v>850</v>
      </c>
      <c r="G65" s="43"/>
      <c r="H65" s="34"/>
      <c r="I65" s="44"/>
      <c r="J65" s="35"/>
      <c r="K65" s="35"/>
      <c r="L65" s="45"/>
    </row>
    <row r="66" spans="1:12" ht="90" customHeight="1">
      <c r="A66" s="30"/>
      <c r="B66" s="53" t="s">
        <v>64</v>
      </c>
      <c r="C66" s="32">
        <v>1</v>
      </c>
      <c r="D66" s="32" t="s">
        <v>65</v>
      </c>
      <c r="E66" s="32">
        <v>1042</v>
      </c>
      <c r="F66" s="32">
        <v>850</v>
      </c>
      <c r="G66" s="43"/>
      <c r="H66" s="34"/>
      <c r="I66" s="44"/>
      <c r="J66" s="35"/>
      <c r="K66" s="35"/>
      <c r="L66" s="45"/>
    </row>
    <row r="67" spans="1:12" ht="90" customHeight="1">
      <c r="A67" s="30"/>
      <c r="B67" s="53" t="s">
        <v>71</v>
      </c>
      <c r="C67" s="32">
        <v>2</v>
      </c>
      <c r="D67" s="32">
        <v>400</v>
      </c>
      <c r="E67" s="32">
        <v>700</v>
      </c>
      <c r="F67" s="32">
        <v>850</v>
      </c>
      <c r="G67" s="43"/>
      <c r="H67" s="34"/>
      <c r="I67" s="44"/>
      <c r="J67" s="35"/>
      <c r="K67" s="35"/>
      <c r="L67" s="45"/>
    </row>
    <row r="68" spans="1:12" ht="90" customHeight="1">
      <c r="A68" s="30"/>
      <c r="B68" s="53" t="s">
        <v>72</v>
      </c>
      <c r="C68" s="32">
        <v>1</v>
      </c>
      <c r="D68" s="32">
        <v>1200</v>
      </c>
      <c r="E68" s="32">
        <v>700</v>
      </c>
      <c r="F68" s="32">
        <v>850</v>
      </c>
      <c r="G68" s="43"/>
      <c r="H68" s="34"/>
      <c r="I68" s="44"/>
      <c r="J68" s="35"/>
      <c r="K68" s="35"/>
      <c r="L68" s="45"/>
    </row>
    <row r="69" spans="1:12" ht="90" customHeight="1">
      <c r="A69" s="30"/>
      <c r="B69" s="53" t="s">
        <v>70</v>
      </c>
      <c r="C69" s="32">
        <v>1</v>
      </c>
      <c r="D69" s="32">
        <v>800</v>
      </c>
      <c r="E69" s="32">
        <v>700</v>
      </c>
      <c r="F69" s="32">
        <v>850</v>
      </c>
      <c r="G69" s="43"/>
      <c r="H69" s="34"/>
      <c r="I69" s="44"/>
      <c r="J69" s="35"/>
      <c r="K69" s="35"/>
      <c r="L69" s="45"/>
    </row>
    <row r="70" spans="1:12" ht="90" customHeight="1">
      <c r="A70" s="30"/>
      <c r="B70" s="53" t="s">
        <v>50</v>
      </c>
      <c r="C70" s="32">
        <v>1</v>
      </c>
      <c r="D70" s="32">
        <v>1100</v>
      </c>
      <c r="E70" s="32">
        <v>700</v>
      </c>
      <c r="F70" s="32">
        <v>850</v>
      </c>
      <c r="G70" s="43"/>
      <c r="H70" s="34"/>
      <c r="I70" s="44"/>
      <c r="J70" s="35"/>
      <c r="K70" s="35"/>
      <c r="L70" s="45"/>
    </row>
    <row r="71" spans="1:12" ht="90" customHeight="1">
      <c r="A71" s="30"/>
      <c r="B71" s="31"/>
      <c r="C71" s="32"/>
      <c r="D71" s="32"/>
      <c r="E71" s="32"/>
      <c r="F71" s="32"/>
      <c r="G71" s="43"/>
      <c r="H71" s="34"/>
      <c r="I71" s="44"/>
      <c r="J71" s="35"/>
      <c r="K71" s="35"/>
      <c r="L71" s="45"/>
    </row>
    <row r="72" spans="1:12" ht="18" customHeight="1">
      <c r="A72" s="30"/>
      <c r="B72" s="55" t="s">
        <v>79</v>
      </c>
      <c r="C72" s="32"/>
      <c r="D72" s="32"/>
      <c r="E72" s="32"/>
      <c r="F72" s="32"/>
      <c r="G72" s="43"/>
      <c r="H72" s="34"/>
      <c r="I72" s="44"/>
      <c r="J72" s="35"/>
      <c r="K72" s="35"/>
      <c r="L72" s="45"/>
    </row>
    <row r="73" spans="1:12" ht="18" customHeight="1">
      <c r="A73" s="30"/>
      <c r="B73" s="62" t="s">
        <v>83</v>
      </c>
      <c r="C73" s="32"/>
      <c r="D73" s="32" t="s">
        <v>81</v>
      </c>
      <c r="E73" s="32"/>
      <c r="F73" s="32"/>
      <c r="G73" s="43"/>
      <c r="H73" s="34"/>
      <c r="I73" s="44"/>
      <c r="J73" s="35"/>
      <c r="K73" s="35"/>
      <c r="L73" s="45"/>
    </row>
    <row r="74" spans="1:12" ht="18" customHeight="1">
      <c r="A74" s="30"/>
      <c r="B74" s="62" t="s">
        <v>82</v>
      </c>
      <c r="C74" s="32">
        <v>6</v>
      </c>
      <c r="D74" s="32">
        <v>350</v>
      </c>
      <c r="E74" s="32">
        <v>500</v>
      </c>
      <c r="F74" s="32">
        <v>2000</v>
      </c>
      <c r="G74" s="43"/>
      <c r="H74" s="34"/>
      <c r="I74" s="44"/>
      <c r="J74" s="35"/>
      <c r="K74" s="35"/>
      <c r="L74" s="45"/>
    </row>
    <row r="75" spans="1:12" ht="18" customHeight="1">
      <c r="A75" s="30"/>
      <c r="B75" s="62" t="s">
        <v>80</v>
      </c>
      <c r="C75" s="32">
        <v>1</v>
      </c>
      <c r="D75" s="32" t="s">
        <v>81</v>
      </c>
      <c r="E75" s="32"/>
      <c r="F75" s="32"/>
      <c r="G75" s="43"/>
      <c r="H75" s="34"/>
      <c r="I75" s="44"/>
      <c r="J75" s="35"/>
      <c r="K75" s="35"/>
      <c r="L75" s="45"/>
    </row>
    <row r="76" spans="1:12" ht="13.5" customHeight="1">
      <c r="A76" s="37"/>
      <c r="B76" s="38" t="s">
        <v>24</v>
      </c>
      <c r="C76" s="39">
        <f>SUM(C9:C70)</f>
        <v>69</v>
      </c>
      <c r="D76" s="39"/>
      <c r="E76" s="39"/>
      <c r="F76" s="39"/>
      <c r="G76" s="40" t="s">
        <v>24</v>
      </c>
      <c r="H76" s="42">
        <f>SUM(H9:H70)</f>
        <v>0</v>
      </c>
      <c r="I76" s="33"/>
      <c r="J76" s="42">
        <f>SUM(J9:J70)</f>
        <v>0</v>
      </c>
      <c r="K76" s="42">
        <f>SUM(K9:K70)</f>
        <v>0</v>
      </c>
      <c r="L76" s="41"/>
    </row>
    <row r="77" spans="1:12" ht="13.5" customHeight="1">
      <c r="A77" s="56"/>
      <c r="B77" s="57"/>
      <c r="C77" s="6"/>
      <c r="D77" s="6"/>
      <c r="E77" s="6"/>
      <c r="F77" s="6"/>
      <c r="G77" s="58"/>
      <c r="H77" s="59"/>
      <c r="I77" s="60"/>
      <c r="J77" s="59"/>
      <c r="K77" s="59"/>
      <c r="L77" s="61"/>
    </row>
    <row r="78" spans="1:12" ht="12.75">
      <c r="A78" s="1"/>
      <c r="B78" s="6"/>
      <c r="C78" s="6"/>
      <c r="D78" s="6"/>
      <c r="E78" s="6"/>
      <c r="F78" s="6"/>
      <c r="G78" s="13"/>
      <c r="H78" s="13"/>
      <c r="I78" s="14"/>
      <c r="J78" s="18"/>
      <c r="K78" s="18"/>
      <c r="L78" s="5"/>
    </row>
    <row r="79" spans="1:12" ht="12.75">
      <c r="A79" s="1"/>
      <c r="B79" s="2"/>
      <c r="C79" s="2"/>
      <c r="D79" s="3"/>
      <c r="E79" s="3"/>
      <c r="F79" s="4"/>
      <c r="G79" s="14"/>
      <c r="H79" s="19"/>
      <c r="I79" s="14"/>
      <c r="J79" s="14"/>
      <c r="K79" s="14"/>
      <c r="L79" s="5"/>
    </row>
    <row r="80" spans="1:13" ht="12.75" customHeight="1">
      <c r="A80" s="133" t="s">
        <v>27</v>
      </c>
      <c r="B80" s="133"/>
      <c r="C80" s="133"/>
      <c r="D80" s="133"/>
      <c r="E80" s="133"/>
      <c r="F80" s="133"/>
      <c r="G80" s="51"/>
      <c r="H80" s="51"/>
      <c r="I80" s="51"/>
      <c r="J80" s="51"/>
      <c r="K80" s="51"/>
      <c r="L80" s="51"/>
      <c r="M80" s="51"/>
    </row>
    <row r="81" spans="1:12" ht="13.5" customHeight="1">
      <c r="A81" s="125" t="s">
        <v>28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1:12" ht="22.5" customHeight="1">
      <c r="A82" s="125" t="s">
        <v>29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ht="12" customHeight="1">
      <c r="A83" s="125" t="s">
        <v>30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ht="13.5" customHeight="1">
      <c r="A84" s="125" t="s">
        <v>31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1:12" ht="12" customHeight="1">
      <c r="A85" s="125" t="s">
        <v>32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1:12" ht="12.75" customHeight="1">
      <c r="A86" s="125" t="s">
        <v>33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1:12" ht="24" customHeight="1">
      <c r="A87" s="125" t="s">
        <v>34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1:12" ht="12.75" customHeight="1">
      <c r="A88" s="125" t="s">
        <v>35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1:12" ht="12.75" customHeight="1">
      <c r="A89" s="125" t="s">
        <v>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ht="13.5" customHeight="1">
      <c r="A90" s="125" t="s">
        <v>37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1:6" ht="12.75">
      <c r="A91" s="126" t="s">
        <v>38</v>
      </c>
      <c r="B91" s="126"/>
      <c r="C91" s="126"/>
      <c r="D91" s="126"/>
      <c r="E91" s="126"/>
      <c r="F91" s="126"/>
    </row>
    <row r="92" spans="1:12" ht="13.5" customHeight="1">
      <c r="A92" s="125" t="s">
        <v>39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1:12" ht="12" customHeight="1">
      <c r="A93" s="125" t="s">
        <v>40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6" ht="12.75">
      <c r="A94" s="126" t="s">
        <v>41</v>
      </c>
      <c r="B94" s="126"/>
      <c r="C94" s="126"/>
      <c r="D94" s="126"/>
      <c r="E94" s="126"/>
      <c r="F94" s="126"/>
    </row>
    <row r="95" spans="1:12" ht="13.5" customHeight="1">
      <c r="A95" s="125" t="s">
        <v>42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ht="12.75" customHeight="1">
      <c r="A96" s="125" t="s">
        <v>43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3.5" customHeight="1">
      <c r="A97" s="125" t="s">
        <v>44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ht="15" customHeight="1">
      <c r="A98" s="125" t="s">
        <v>45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1:12" ht="26.25" customHeight="1">
      <c r="A99" s="125" t="s">
        <v>46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</sheetData>
  <sheetProtection/>
  <mergeCells count="32">
    <mergeCell ref="A98:L98"/>
    <mergeCell ref="A99:L99"/>
    <mergeCell ref="A81:L81"/>
    <mergeCell ref="A82:L82"/>
    <mergeCell ref="A83:L83"/>
    <mergeCell ref="A84:L84"/>
    <mergeCell ref="A85:L85"/>
    <mergeCell ref="A86:L86"/>
    <mergeCell ref="A87:L87"/>
    <mergeCell ref="A88:L88"/>
    <mergeCell ref="A94:F94"/>
    <mergeCell ref="A95:L95"/>
    <mergeCell ref="A96:L96"/>
    <mergeCell ref="A97:L97"/>
    <mergeCell ref="A91:F91"/>
    <mergeCell ref="A90:L90"/>
    <mergeCell ref="A92:L92"/>
    <mergeCell ref="A93:L93"/>
    <mergeCell ref="A89:L89"/>
    <mergeCell ref="G5:G6"/>
    <mergeCell ref="H5:H6"/>
    <mergeCell ref="A80:F80"/>
    <mergeCell ref="I5:I6"/>
    <mergeCell ref="A4:L4"/>
    <mergeCell ref="A3:L3"/>
    <mergeCell ref="A2:L2"/>
    <mergeCell ref="K5:K6"/>
    <mergeCell ref="A5:A6"/>
    <mergeCell ref="B5:B6"/>
    <mergeCell ref="C5:C6"/>
    <mergeCell ref="D5:F5"/>
    <mergeCell ref="J5:J6"/>
  </mergeCells>
  <printOptions/>
  <pageMargins left="0.1968503937007874" right="0.1968503937007874" top="0.3937007874015748" bottom="0.3937007874015748" header="0" footer="0"/>
  <pageSetup firstPageNumber="1" useFirstPageNumber="1" horizontalDpi="300" verticalDpi="3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a.czekaj</dc:creator>
  <cp:keywords/>
  <dc:description/>
  <cp:lastModifiedBy>a</cp:lastModifiedBy>
  <cp:lastPrinted>2019-06-10T13:29:15Z</cp:lastPrinted>
  <dcterms:created xsi:type="dcterms:W3CDTF">2017-07-21T07:38:49Z</dcterms:created>
  <dcterms:modified xsi:type="dcterms:W3CDTF">2019-06-10T13:29:46Z</dcterms:modified>
  <cp:category/>
  <cp:version/>
  <cp:contentType/>
  <cp:contentStatus/>
</cp:coreProperties>
</file>